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vreorg.sharepoint.com/sites/Purchasing/Internal/Contracts/All Projects/FY 027 Projects/027-004 Rehab Wheelsets and Traction Motors/Phase_ A_Solicitation_Preparation/Step 3  IFB-Solicitation Documents/IFB Documents/Attachments/"/>
    </mc:Choice>
  </mc:AlternateContent>
  <xr:revisionPtr revIDLastSave="245" documentId="8_{09F5CED1-FE59-41AA-9038-BD954525511D}" xr6:coauthVersionLast="47" xr6:coauthVersionMax="47" xr10:uidLastSave="{66085DB3-A3AC-4C43-B79C-BACD93B95331}"/>
  <bookViews>
    <workbookView xWindow="-120" yWindow="-120" windowWidth="29040" windowHeight="15720" xr2:uid="{00000000-000D-0000-FFFF-FFFF00000000}"/>
  </bookViews>
  <sheets>
    <sheet name="Wheelset and Traction Motors" sheetId="2" r:id="rId1"/>
  </sheets>
  <definedNames>
    <definedName name="_xlnm.Print_Area" localSheetId="0">'Wheelset and Traction Motors'!$A$1:$F$33</definedName>
    <definedName name="_xlnm.Print_Titles" localSheetId="0">'Wheelset and Traction Motors'!$1:$10</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 l="1"/>
  <c r="F13" i="2"/>
  <c r="F14" i="2"/>
  <c r="F15" i="2"/>
  <c r="F16" i="2"/>
  <c r="F17" i="2"/>
  <c r="F18" i="2"/>
  <c r="F19" i="2"/>
  <c r="F11" i="2" l="1"/>
  <c r="G20" i="2"/>
  <c r="G22" i="2" s="1"/>
  <c r="F20" i="2" l="1"/>
  <c r="F22" i="2"/>
  <c r="C24" i="2"/>
  <c r="C23" i="2"/>
</calcChain>
</file>

<file path=xl/sharedStrings.xml><?xml version="1.0" encoding="utf-8"?>
<sst xmlns="http://schemas.openxmlformats.org/spreadsheetml/2006/main" count="50" uniqueCount="42">
  <si>
    <t>VIRGINIA RAILWAY EXPRESS</t>
  </si>
  <si>
    <t>NAME OF BIDDER OR CONTRACTOR</t>
  </si>
  <si>
    <t>SOLICITATION OR CONTRACT NUMBER</t>
  </si>
  <si>
    <t>SCOPE OF WORK</t>
  </si>
  <si>
    <t>ITEM NO.</t>
  </si>
  <si>
    <t>DESCRIPTION</t>
  </si>
  <si>
    <t>UNIT</t>
  </si>
  <si>
    <t>UNIT PRICE</t>
  </si>
  <si>
    <t>PRICE</t>
  </si>
  <si>
    <t>1</t>
  </si>
  <si>
    <t>2</t>
  </si>
  <si>
    <t>3</t>
  </si>
  <si>
    <t xml:space="preserve">TOTAL PRICE </t>
  </si>
  <si>
    <t>NOTES:</t>
  </si>
  <si>
    <t>EA</t>
  </si>
  <si>
    <t>ATTACHMENT D1-BID FORM</t>
  </si>
  <si>
    <t>027-004</t>
  </si>
  <si>
    <t>4</t>
  </si>
  <si>
    <t>5</t>
  </si>
  <si>
    <t>6</t>
  </si>
  <si>
    <t>7</t>
  </si>
  <si>
    <t>8</t>
  </si>
  <si>
    <t>9</t>
  </si>
  <si>
    <t>(ITEMS 1 THROUGH 9)</t>
  </si>
  <si>
    <t>TOTAL BID PRICE</t>
  </si>
  <si>
    <t>Re-Profile Locomotive Wheelset (6.2.1)</t>
  </si>
  <si>
    <t>Replace Locomotive Wheels (6.2.2)</t>
  </si>
  <si>
    <t>Replace Locomotive Wheelset (6.2.3)</t>
  </si>
  <si>
    <t>Replace Locomotive Axle (6.2.4)</t>
  </si>
  <si>
    <t>The Contractor shall provide all labor, supervision, equipment, material, replacement parts, inspections, testing, documentation, and transportation necessary to overhaul, repair, and rehabilitate wheelsets and traction motor assemblies for VRE's fleet of  Gallery IV passenger railcars and MP36PH-3C locomotives in accordance with the scope of work specified herein this solicitation.</t>
  </si>
  <si>
    <t>Replace Passenger Railcar Axle (6.1.1)</t>
  </si>
  <si>
    <t>Replace Passenger Railcar Wheels (6.1.3)</t>
  </si>
  <si>
    <t>Replacement Passenger Railcar Wheelset (6.1.4)</t>
  </si>
  <si>
    <r>
      <t xml:space="preserve">SUBMISSION OF BID FORM:  </t>
    </r>
    <r>
      <rPr>
        <sz val="10"/>
        <rFont val="Times New Roman"/>
        <family val="1"/>
      </rPr>
      <t xml:space="preserve">The Bid Form must be submitted in its original Microsoft Excel formatted document and shall be uploaded to eVA. The structure of the Bid Form is protected and shall not be modified in any way. A modified Bid Form may be deemed non-conforming to the IFB. </t>
    </r>
    <r>
      <rPr>
        <sz val="10"/>
        <color rgb="FFFF0000"/>
        <rFont val="Times New Roman"/>
        <family val="1"/>
      </rPr>
      <t xml:space="preserve"> </t>
    </r>
  </si>
  <si>
    <r>
      <t xml:space="preserve">BID ACCEPTANCE PERIOD: </t>
    </r>
    <r>
      <rPr>
        <sz val="10"/>
        <rFont val="Times New Roman"/>
        <family val="1"/>
      </rPr>
      <t xml:space="preserve">The Bid and any modification thereof shall be binding upon the Bidder for </t>
    </r>
    <r>
      <rPr>
        <b/>
        <sz val="10"/>
        <rFont val="Times New Roman"/>
        <family val="1"/>
      </rPr>
      <t>one hundred twenty (120) calendar days</t>
    </r>
    <r>
      <rPr>
        <sz val="10"/>
        <rFont val="Times New Roman"/>
        <family val="1"/>
      </rPr>
      <t xml:space="preserve"> following the Bid closing date.  Notice-To-Proceed (NTP) may be given subsequent to the one hundred twenty (120) consecutive calendar day period. </t>
    </r>
  </si>
  <si>
    <r>
      <t xml:space="preserve">ASSUMPTIONS: 
</t>
    </r>
    <r>
      <rPr>
        <sz val="10"/>
        <rFont val="Times New Roman"/>
        <family val="1"/>
      </rPr>
      <t>The Contractor shall assume that all inspections, cleaning, incidental corrective actions, and verifications necessary to meet OEM Maintenance Instruction acceptance criteria are included in the Traction Motor Basic Overhaul unit price, except where explicitly excluded.
For bidding purposes, the Traction Motor Basic Overhaul shall be priced assuming that field coils are serviceable and do not require replacement or repair.
For bidding purposes, the Traction Motor Basic Overhaul shall be priced assuming the armature is serviceable and does not require rewind.</t>
    </r>
  </si>
  <si>
    <t>Re-Profile Passenger Railcar Wheelset (6.1.2)</t>
  </si>
  <si>
    <t>Traction Motor Basic Overhaul  (6.3: Traction Motor Services, including all Mandatory Inclusions)</t>
  </si>
  <si>
    <r>
      <t xml:space="preserve">BASIS OF AWARD: </t>
    </r>
    <r>
      <rPr>
        <sz val="10"/>
        <rFont val="Times New Roman"/>
        <family val="1"/>
      </rPr>
      <t>VRE will award a Contract to the conforming, responsible Bidder submitting the lowest Bid for the Total Bid Price (Grand Total) listed above. Line item unit prices proposed above will be fixed for the duration of this Contract, unless adjusted in accordance with General Provision No. 15, and will serve as the determination of award.  In case of error in calculation of extended prices, the unit price governs. Every item of the Bid Form must be completed. An incomplete Bid may cause the Bid to be deemed non-responsive.</t>
    </r>
  </si>
  <si>
    <t xml:space="preserve">ESTIMATED ANNUAL QUANTITY </t>
  </si>
  <si>
    <r>
      <t xml:space="preserve">UNIT PRICE: 
</t>
    </r>
    <r>
      <rPr>
        <sz val="10"/>
        <rFont val="Times New Roman"/>
        <family val="1"/>
      </rPr>
      <t>Unit prices shall address the full scope of work including, all labor, supervision, equipment, material, replacement parts, inspections, testing, documentation, and transportation responsibilities as defined in the technical specification provided in Attachment B, including all mandatory requirements identified under Section 6.3 “Traction Motor Services.” Unit prices must also include all associated taxes, fees, insurance, overhead and profit. 
Unit prices shall include all Contractor‑furnished materials required to perform the work, including but not limited to wheels, axles, journal bearings, traction motor bearings, seals, traction motor leads determined to be unserviceable, and associated hardware.</t>
    </r>
  </si>
  <si>
    <r>
      <t xml:space="preserve">NOTE:  
</t>
    </r>
    <r>
      <rPr>
        <sz val="10"/>
        <rFont val="Times New Roman"/>
        <family val="1"/>
      </rPr>
      <t>(a)  The price shall be quoted in U.S. Dollars.
(b)  No erasures or other handwritten changes may appear on the Bid Form.
(c)  Attachment D - Bid Certification must be signed.
(d)  Every item of the Bid Form must be completed or the Bid may be deemed non-responsive.
(e)  The prices, without exception, shall be net, not subject to discount, and shall include all royalties and costs arising from patents, trademarks, and copyrights in any way      
       involved in the work.</t>
    </r>
    <r>
      <rPr>
        <b/>
        <sz val="10"/>
        <rFont val="Times New Roman"/>
        <family val="1"/>
      </rPr>
      <t xml:space="preserve">
</t>
    </r>
    <r>
      <rPr>
        <sz val="10"/>
        <rFont val="Times New Roman"/>
        <family val="1"/>
      </rPr>
      <t>(f)  Unless indicated otherwise, the Bidder’s</t>
    </r>
    <r>
      <rPr>
        <b/>
        <sz val="10"/>
        <rFont val="Times New Roman"/>
        <family val="1"/>
      </rPr>
      <t xml:space="preserve"> TOTAL BID  PRICE </t>
    </r>
    <r>
      <rPr>
        <sz val="10"/>
        <rFont val="Times New Roman"/>
        <family val="1"/>
      </rPr>
      <t>shall be inclusive of all costs and shall include full compensation for all taxes, fees, insurance, overhead and profit, labor, supervision, equipment, material, replacement parts, inspections, testing, documentation, transportation, etc. necessary to complete the work in conformance with the Contract and to the satisfaction of VRE.  Extra charges will not be allowed</t>
    </r>
    <r>
      <rPr>
        <b/>
        <sz val="10"/>
        <rFont val="Times New Roman"/>
        <family val="1"/>
      </rPr>
      <t>.</t>
    </r>
    <r>
      <rPr>
        <sz val="1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</si>
</sst>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20" x14ac:knownFonts="1">
    <font>
      <sz val="10"/>
      <name val="Arial"/>
    </font>
    <font>
      <sz val="10"/>
      <name val="Arial"/>
      <family val="2"/>
    </font>
    <font>
      <sz val="8"/>
      <name val="Arial"/>
      <family val="2"/>
    </font>
    <font>
      <b/>
      <u/>
      <sz val="14"/>
      <name val="Times New Roman"/>
      <family val="1"/>
    </font>
    <font>
      <sz val="10"/>
      <name val="Times New Roman"/>
      <family val="1"/>
    </font>
    <font>
      <b/>
      <sz val="16"/>
      <name val="Times New Roman"/>
      <family val="1"/>
    </font>
    <font>
      <b/>
      <sz val="6"/>
      <name val="Times New Roman"/>
      <family val="1"/>
    </font>
    <font>
      <sz val="10"/>
      <color theme="0"/>
      <name val="Times New Roman"/>
      <family val="1"/>
    </font>
    <font>
      <sz val="12"/>
      <name val="Times New Roman"/>
      <family val="1"/>
    </font>
    <font>
      <sz val="11"/>
      <name val="Times New Roman"/>
      <family val="1"/>
    </font>
    <font>
      <b/>
      <sz val="10"/>
      <name val="Times New Roman"/>
      <family val="1"/>
    </font>
    <font>
      <sz val="10"/>
      <color theme="1"/>
      <name val="Times New Roman"/>
      <family val="1"/>
    </font>
    <font>
      <b/>
      <u/>
      <sz val="10"/>
      <name val="Times New Roman"/>
      <family val="1"/>
    </font>
    <font>
      <b/>
      <u/>
      <sz val="11"/>
      <name val="Times New Roman"/>
      <family val="1"/>
    </font>
    <font>
      <sz val="9"/>
      <name val="Times New Roman"/>
      <family val="1"/>
    </font>
    <font>
      <b/>
      <sz val="9"/>
      <name val="Times New Roman"/>
      <family val="1"/>
    </font>
    <font>
      <sz val="10"/>
      <color indexed="9"/>
      <name val="Times New Roman"/>
      <family val="1"/>
    </font>
    <font>
      <b/>
      <sz val="10"/>
      <color indexed="8"/>
      <name val="Times New Roman"/>
      <family val="1"/>
    </font>
    <font>
      <b/>
      <sz val="8"/>
      <name val="Times New Roman"/>
      <family val="1"/>
    </font>
    <font>
      <sz val="10"/>
      <color rgb="FFFF0000"/>
      <name val="Times New Roman"/>
      <family val="1"/>
    </font>
  </fonts>
  <fills count="7">
    <fill>
      <patternFill patternType="none"/>
    </fill>
    <fill>
      <patternFill patternType="gray125"/>
    </fill>
    <fill>
      <patternFill patternType="solid">
        <fgColor indexed="22"/>
        <bgColor indexed="64"/>
      </patternFill>
    </fill>
    <fill>
      <patternFill patternType="gray0625">
        <fgColor indexed="43"/>
        <bgColor indexed="26"/>
      </patternFill>
    </fill>
    <fill>
      <patternFill patternType="solid">
        <fgColor theme="1"/>
        <bgColor indexed="64"/>
      </patternFill>
    </fill>
    <fill>
      <patternFill patternType="solid">
        <fgColor theme="0"/>
        <bgColor indexed="64"/>
      </patternFill>
    </fill>
    <fill>
      <patternFill patternType="solid">
        <fgColor rgb="FFFFFFCC"/>
        <bgColor indexed="64"/>
      </patternFill>
    </fill>
  </fills>
  <borders count="44">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9"/>
      </left>
      <right/>
      <top/>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theme="0" tint="-0.14996795556505021"/>
      </bottom>
      <diagonal/>
    </border>
    <border>
      <left/>
      <right/>
      <top/>
      <bottom style="thin">
        <color theme="0" tint="-0.14996795556505021"/>
      </bottom>
      <diagonal/>
    </border>
    <border>
      <left/>
      <right style="medium">
        <color indexed="64"/>
      </right>
      <top/>
      <bottom style="thin">
        <color theme="0" tint="-0.14996795556505021"/>
      </bottom>
      <diagonal/>
    </border>
    <border>
      <left style="medium">
        <color indexed="64"/>
      </left>
      <right/>
      <top style="thin">
        <color theme="0" tint="-0.14996795556505021"/>
      </top>
      <bottom style="thin">
        <color theme="0" tint="-4.9989318521683403E-2"/>
      </bottom>
      <diagonal/>
    </border>
    <border>
      <left/>
      <right/>
      <top style="thin">
        <color theme="0" tint="-0.14996795556505021"/>
      </top>
      <bottom style="thin">
        <color theme="0" tint="-4.9989318521683403E-2"/>
      </bottom>
      <diagonal/>
    </border>
    <border>
      <left/>
      <right style="medium">
        <color indexed="64"/>
      </right>
      <top style="thin">
        <color theme="0" tint="-0.14996795556505021"/>
      </top>
      <bottom style="thin">
        <color theme="0" tint="-4.9989318521683403E-2"/>
      </bottom>
      <diagonal/>
    </border>
    <border>
      <left style="medium">
        <color indexed="64"/>
      </left>
      <right/>
      <top style="thin">
        <color theme="0" tint="-4.9989318521683403E-2"/>
      </top>
      <bottom style="thin">
        <color theme="0" tint="-0.14996795556505021"/>
      </bottom>
      <diagonal/>
    </border>
    <border>
      <left/>
      <right/>
      <top style="thin">
        <color theme="0" tint="-4.9989318521683403E-2"/>
      </top>
      <bottom style="thin">
        <color theme="0" tint="-0.14996795556505021"/>
      </bottom>
      <diagonal/>
    </border>
    <border>
      <left/>
      <right style="medium">
        <color indexed="64"/>
      </right>
      <top style="thin">
        <color theme="0" tint="-4.9989318521683403E-2"/>
      </top>
      <bottom style="thin">
        <color theme="0" tint="-0.14996795556505021"/>
      </bottom>
      <diagonal/>
    </border>
    <border>
      <left style="medium">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s>
  <cellStyleXfs count="2">
    <xf numFmtId="0" fontId="0" fillId="0" borderId="0"/>
    <xf numFmtId="44" fontId="1" fillId="0" borderId="0" applyFont="0" applyFill="0" applyBorder="0" applyAlignment="0" applyProtection="0"/>
  </cellStyleXfs>
  <cellXfs count="92">
    <xf numFmtId="0" fontId="0" fillId="0" borderId="0" xfId="0"/>
    <xf numFmtId="0" fontId="4" fillId="0" borderId="0" xfId="0" applyFont="1"/>
    <xf numFmtId="0" fontId="7" fillId="0" borderId="0" xfId="0" applyFont="1"/>
    <xf numFmtId="0" fontId="7" fillId="0" borderId="0" xfId="0" applyFont="1" applyAlignment="1">
      <alignment wrapText="1"/>
    </xf>
    <xf numFmtId="44" fontId="4" fillId="5" borderId="0" xfId="0" applyNumberFormat="1" applyFont="1" applyFill="1" applyAlignment="1">
      <alignment wrapText="1"/>
    </xf>
    <xf numFmtId="0" fontId="4" fillId="0" borderId="0" xfId="0" applyFont="1" applyAlignment="1">
      <alignment wrapText="1"/>
    </xf>
    <xf numFmtId="1" fontId="4" fillId="4" borderId="1" xfId="0" applyNumberFormat="1" applyFont="1" applyFill="1" applyBorder="1" applyAlignment="1">
      <alignment horizontal="center" vertical="top" wrapText="1"/>
    </xf>
    <xf numFmtId="0" fontId="12" fillId="4" borderId="2" xfId="0" applyFont="1" applyFill="1" applyBorder="1" applyAlignment="1">
      <alignment horizontal="left" vertical="center"/>
    </xf>
    <xf numFmtId="0" fontId="4" fillId="4" borderId="2" xfId="0" applyFont="1" applyFill="1" applyBorder="1" applyAlignment="1">
      <alignment vertical="top" wrapText="1"/>
    </xf>
    <xf numFmtId="1" fontId="7" fillId="0" borderId="0" xfId="0" applyNumberFormat="1" applyFont="1" applyAlignment="1">
      <alignment wrapText="1"/>
    </xf>
    <xf numFmtId="0" fontId="4" fillId="5" borderId="0" xfId="0" applyFont="1" applyFill="1" applyAlignment="1">
      <alignment wrapText="1"/>
    </xf>
    <xf numFmtId="1" fontId="4" fillId="0" borderId="1" xfId="0" applyNumberFormat="1" applyFont="1" applyBorder="1" applyAlignment="1">
      <alignment horizontal="center" vertical="top" wrapText="1"/>
    </xf>
    <xf numFmtId="0" fontId="4" fillId="0" borderId="2" xfId="0" applyFont="1" applyBorder="1" applyAlignment="1">
      <alignment vertical="top" wrapText="1"/>
    </xf>
    <xf numFmtId="0" fontId="4" fillId="0" borderId="2" xfId="0" applyFont="1" applyBorder="1" applyAlignment="1">
      <alignment horizontal="right" vertical="top" wrapText="1"/>
    </xf>
    <xf numFmtId="0" fontId="4" fillId="0" borderId="2" xfId="0" applyFont="1" applyBorder="1" applyAlignment="1">
      <alignment horizontal="center" vertical="top" wrapText="1"/>
    </xf>
    <xf numFmtId="44" fontId="4" fillId="0" borderId="14" xfId="1" applyFont="1" applyFill="1" applyBorder="1" applyAlignment="1" applyProtection="1">
      <alignment vertical="top" wrapText="1"/>
    </xf>
    <xf numFmtId="7" fontId="4" fillId="0" borderId="3" xfId="1" applyNumberFormat="1" applyFont="1" applyBorder="1" applyAlignment="1" applyProtection="1">
      <alignment vertical="top" wrapText="1"/>
    </xf>
    <xf numFmtId="0" fontId="4" fillId="0" borderId="1" xfId="0" applyFont="1" applyBorder="1" applyAlignment="1">
      <alignment horizontal="center" vertical="top" wrapText="1"/>
    </xf>
    <xf numFmtId="0" fontId="13" fillId="0" borderId="2" xfId="0" applyFont="1" applyBorder="1" applyAlignment="1">
      <alignment vertical="top" wrapText="1"/>
    </xf>
    <xf numFmtId="164" fontId="10" fillId="0" borderId="9" xfId="1" applyNumberFormat="1" applyFont="1" applyBorder="1" applyAlignment="1" applyProtection="1">
      <alignment vertical="center" wrapText="1"/>
    </xf>
    <xf numFmtId="0" fontId="10" fillId="0" borderId="2" xfId="0" applyFont="1" applyBorder="1" applyAlignment="1">
      <alignment horizontal="left" vertical="top" wrapText="1"/>
    </xf>
    <xf numFmtId="0" fontId="4" fillId="0" borderId="2" xfId="0" applyFont="1" applyBorder="1" applyAlignment="1">
      <alignment vertical="top"/>
    </xf>
    <xf numFmtId="0" fontId="10" fillId="0" borderId="2" xfId="0" applyFont="1" applyBorder="1" applyAlignment="1">
      <alignment vertical="top"/>
    </xf>
    <xf numFmtId="0" fontId="10" fillId="0" borderId="12" xfId="0" applyFont="1" applyBorder="1" applyAlignment="1">
      <alignment vertical="top"/>
    </xf>
    <xf numFmtId="0" fontId="4" fillId="0" borderId="10" xfId="0" applyFont="1" applyBorder="1" applyAlignment="1">
      <alignment horizontal="center" vertical="top" wrapText="1"/>
    </xf>
    <xf numFmtId="0" fontId="4" fillId="0" borderId="11" xfId="0" applyFont="1" applyBorder="1" applyAlignment="1">
      <alignment vertical="top" wrapText="1"/>
    </xf>
    <xf numFmtId="0" fontId="14" fillId="0" borderId="11" xfId="0" applyFont="1" applyBorder="1" applyAlignment="1">
      <alignment vertical="top"/>
    </xf>
    <xf numFmtId="0" fontId="15" fillId="0" borderId="11" xfId="0" applyFont="1" applyBorder="1" applyAlignment="1">
      <alignment vertical="top"/>
    </xf>
    <xf numFmtId="0" fontId="15" fillId="0" borderId="13" xfId="0" applyFont="1" applyBorder="1" applyAlignment="1">
      <alignment vertical="top"/>
    </xf>
    <xf numFmtId="1" fontId="16" fillId="0" borderId="0" xfId="0" applyNumberFormat="1" applyFont="1" applyAlignment="1">
      <alignment wrapText="1"/>
    </xf>
    <xf numFmtId="0" fontId="10" fillId="0" borderId="16" xfId="0" applyFont="1" applyBorder="1" applyAlignment="1">
      <alignment vertical="top" wrapText="1"/>
    </xf>
    <xf numFmtId="164" fontId="10" fillId="4" borderId="27" xfId="1" applyNumberFormat="1" applyFont="1" applyFill="1" applyBorder="1" applyAlignment="1" applyProtection="1">
      <alignment vertical="center" wrapText="1"/>
    </xf>
    <xf numFmtId="0" fontId="11" fillId="0" borderId="26" xfId="0" applyFont="1" applyBorder="1" applyAlignment="1">
      <alignment vertical="center"/>
    </xf>
    <xf numFmtId="0" fontId="4" fillId="0" borderId="26" xfId="0" applyFont="1" applyBorder="1" applyAlignment="1">
      <alignment horizontal="center" vertical="center"/>
    </xf>
    <xf numFmtId="0" fontId="11" fillId="0" borderId="26" xfId="0" applyFont="1" applyBorder="1" applyAlignment="1">
      <alignment horizontal="center" vertical="center"/>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44" fontId="18" fillId="2" borderId="6" xfId="1" applyFont="1" applyFill="1" applyBorder="1" applyAlignment="1" applyProtection="1">
      <alignment horizontal="center" vertical="center" wrapText="1"/>
    </xf>
    <xf numFmtId="0" fontId="18" fillId="2" borderId="4" xfId="0" applyFont="1" applyFill="1" applyBorder="1" applyAlignment="1">
      <alignment horizontal="center" vertical="center" wrapText="1"/>
    </xf>
    <xf numFmtId="44" fontId="4" fillId="3" borderId="26" xfId="1" applyFont="1" applyFill="1" applyBorder="1" applyAlignment="1" applyProtection="1">
      <alignment vertical="center" wrapText="1"/>
      <protection locked="0"/>
    </xf>
    <xf numFmtId="49" fontId="4" fillId="0" borderId="28" xfId="0" applyNumberFormat="1" applyFont="1" applyBorder="1" applyAlignment="1">
      <alignment horizontal="center" vertical="center" wrapText="1"/>
    </xf>
    <xf numFmtId="164" fontId="4" fillId="0" borderId="29" xfId="1" applyNumberFormat="1" applyFont="1" applyBorder="1" applyAlignment="1" applyProtection="1">
      <alignment vertical="center" wrapText="1"/>
    </xf>
    <xf numFmtId="0" fontId="10" fillId="4" borderId="0" xfId="0" applyFont="1" applyFill="1" applyAlignment="1">
      <alignment vertical="top"/>
    </xf>
    <xf numFmtId="0" fontId="10" fillId="0" borderId="0" xfId="0" applyFont="1"/>
    <xf numFmtId="0" fontId="10" fillId="0" borderId="0" xfId="0" applyFont="1" applyAlignment="1">
      <alignment vertical="top" wrapText="1"/>
    </xf>
    <xf numFmtId="0" fontId="10" fillId="0" borderId="19" xfId="0" applyFont="1" applyBorder="1" applyAlignment="1">
      <alignment vertical="top" wrapText="1"/>
    </xf>
    <xf numFmtId="0" fontId="11" fillId="0" borderId="26" xfId="0" applyFont="1" applyBorder="1" applyAlignment="1">
      <alignment vertical="center" wrapText="1"/>
    </xf>
    <xf numFmtId="0" fontId="18" fillId="2" borderId="23" xfId="0" applyFont="1" applyFill="1" applyBorder="1" applyAlignment="1">
      <alignment wrapText="1"/>
    </xf>
    <xf numFmtId="0" fontId="18" fillId="2" borderId="24" xfId="0" applyFont="1" applyFill="1" applyBorder="1" applyAlignment="1">
      <alignment wrapText="1"/>
    </xf>
    <xf numFmtId="0" fontId="18" fillId="2" borderId="4" xfId="0" applyFont="1" applyFill="1" applyBorder="1" applyAlignment="1">
      <alignment wrapText="1"/>
    </xf>
    <xf numFmtId="0" fontId="9" fillId="0" borderId="16" xfId="0" applyFont="1" applyBorder="1" applyAlignment="1">
      <alignment wrapText="1"/>
    </xf>
    <xf numFmtId="0" fontId="9" fillId="0" borderId="0" xfId="0" applyFont="1" applyAlignment="1">
      <alignment wrapText="1"/>
    </xf>
    <xf numFmtId="0" fontId="9" fillId="0" borderId="12" xfId="0" applyFont="1" applyBorder="1" applyAlignment="1">
      <alignment wrapText="1"/>
    </xf>
    <xf numFmtId="0" fontId="4" fillId="0" borderId="16"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3" fillId="0" borderId="17" xfId="0" applyFont="1" applyBorder="1" applyAlignment="1">
      <alignment horizontal="center" wrapText="1"/>
    </xf>
    <xf numFmtId="0" fontId="3" fillId="0" borderId="0" xfId="0" applyFont="1" applyAlignment="1">
      <alignment horizontal="center" wrapText="1"/>
    </xf>
    <xf numFmtId="0" fontId="5" fillId="0" borderId="17" xfId="0" applyFont="1" applyBorder="1" applyAlignment="1">
      <alignment horizontal="center" wrapText="1"/>
    </xf>
    <xf numFmtId="0" fontId="5" fillId="0" borderId="0" xfId="0" applyFont="1" applyAlignment="1">
      <alignment horizontal="center" wrapText="1"/>
    </xf>
    <xf numFmtId="0" fontId="4" fillId="0" borderId="0" xfId="0" applyFont="1" applyAlignment="1">
      <alignment horizontal="center"/>
    </xf>
    <xf numFmtId="0" fontId="18" fillId="2" borderId="20" xfId="0" applyFont="1" applyFill="1" applyBorder="1" applyAlignment="1">
      <alignment horizontal="left"/>
    </xf>
    <xf numFmtId="0" fontId="18" fillId="2" borderId="7" xfId="0" applyFont="1" applyFill="1" applyBorder="1" applyAlignment="1">
      <alignment horizontal="left"/>
    </xf>
    <xf numFmtId="0" fontId="18" fillId="2" borderId="18" xfId="0" applyFont="1" applyFill="1" applyBorder="1" applyAlignment="1">
      <alignment horizontal="center"/>
    </xf>
    <xf numFmtId="0" fontId="18" fillId="2" borderId="19" xfId="0" applyFont="1" applyFill="1" applyBorder="1" applyAlignment="1">
      <alignment horizontal="center"/>
    </xf>
    <xf numFmtId="0" fontId="18" fillId="2" borderId="8" xfId="0" applyFont="1" applyFill="1" applyBorder="1" applyAlignment="1">
      <alignment horizontal="center"/>
    </xf>
    <xf numFmtId="0" fontId="8" fillId="6" borderId="22" xfId="0" applyFont="1" applyFill="1" applyBorder="1" applyAlignment="1" applyProtection="1">
      <alignment horizontal="center" vertical="center"/>
      <protection locked="0"/>
    </xf>
    <xf numFmtId="0" fontId="8" fillId="6" borderId="15" xfId="0" applyFont="1" applyFill="1" applyBorder="1" applyAlignment="1" applyProtection="1">
      <alignment horizontal="center" vertical="center"/>
      <protection locked="0"/>
    </xf>
    <xf numFmtId="0" fontId="8" fillId="0" borderId="21" xfId="0" applyFont="1" applyBorder="1" applyAlignment="1">
      <alignment horizontal="center" vertical="center"/>
    </xf>
    <xf numFmtId="0" fontId="8" fillId="0" borderId="15" xfId="0" applyFont="1" applyBorder="1" applyAlignment="1">
      <alignment horizontal="center" vertical="center"/>
    </xf>
    <xf numFmtId="0" fontId="8" fillId="0" borderId="25" xfId="0" applyFont="1" applyBorder="1" applyAlignment="1">
      <alignment horizontal="center" vertical="center"/>
    </xf>
    <xf numFmtId="0" fontId="10" fillId="0" borderId="41" xfId="0" applyFont="1" applyBorder="1" applyAlignment="1">
      <alignment vertical="top" wrapText="1"/>
    </xf>
    <xf numFmtId="0" fontId="10" fillId="0" borderId="42" xfId="0" applyFont="1" applyBorder="1" applyAlignment="1">
      <alignment vertical="top" wrapText="1"/>
    </xf>
    <xf numFmtId="0" fontId="10" fillId="0" borderId="43" xfId="0" applyFont="1" applyBorder="1" applyAlignment="1">
      <alignment vertical="top" wrapText="1"/>
    </xf>
    <xf numFmtId="0" fontId="10" fillId="0" borderId="30" xfId="0" applyFont="1" applyBorder="1" applyAlignment="1">
      <alignment vertical="top" wrapText="1"/>
    </xf>
    <xf numFmtId="0" fontId="10" fillId="0" borderId="31" xfId="0" applyFont="1" applyBorder="1" applyAlignment="1">
      <alignment vertical="top" wrapText="1"/>
    </xf>
    <xf numFmtId="0" fontId="10" fillId="0" borderId="13" xfId="0" applyFont="1" applyBorder="1" applyAlignment="1">
      <alignmen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xf numFmtId="0" fontId="10" fillId="0" borderId="43" xfId="0" applyFont="1" applyBorder="1" applyAlignment="1">
      <alignment horizontal="left" vertical="top" wrapText="1"/>
    </xf>
    <xf numFmtId="0" fontId="6" fillId="2" borderId="20" xfId="0" applyFont="1" applyFill="1" applyBorder="1" applyAlignment="1">
      <alignment horizontal="left" wrapText="1"/>
    </xf>
    <xf numFmtId="0" fontId="6" fillId="2" borderId="19" xfId="0" applyFont="1" applyFill="1" applyBorder="1" applyAlignment="1">
      <alignment horizontal="left" wrapText="1"/>
    </xf>
    <xf numFmtId="0" fontId="6" fillId="2" borderId="8" xfId="0" applyFont="1" applyFill="1" applyBorder="1" applyAlignment="1">
      <alignment horizontal="left" wrapText="1"/>
    </xf>
    <xf numFmtId="0" fontId="10" fillId="0" borderId="32" xfId="0" applyFont="1" applyBorder="1" applyAlignment="1">
      <alignment horizontal="left" vertical="top" wrapText="1"/>
    </xf>
    <xf numFmtId="0" fontId="10" fillId="0" borderId="33" xfId="0" applyFont="1" applyBorder="1" applyAlignment="1">
      <alignment horizontal="left" vertical="top" wrapText="1"/>
    </xf>
    <xf numFmtId="0" fontId="10" fillId="0" borderId="34" xfId="0" applyFont="1" applyBorder="1" applyAlignment="1">
      <alignment horizontal="left" vertical="top" wrapText="1"/>
    </xf>
    <xf numFmtId="0" fontId="10" fillId="0" borderId="35" xfId="0" applyFont="1" applyBorder="1" applyAlignment="1">
      <alignment horizontal="left" vertical="top" wrapText="1"/>
    </xf>
    <xf numFmtId="0" fontId="17" fillId="0" borderId="36" xfId="0" applyFont="1" applyBorder="1" applyAlignment="1">
      <alignment horizontal="left" vertical="top" wrapText="1"/>
    </xf>
    <xf numFmtId="0" fontId="17"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cellXfs>
  <cellStyles count="2">
    <cellStyle name="Currency" xfId="1" builtinId="4"/>
    <cellStyle name="Normal" xfId="0" builtinId="0"/>
  </cellStyles>
  <dxfs count="2">
    <dxf>
      <font>
        <b/>
        <i val="0"/>
        <condense val="0"/>
        <extend val="0"/>
        <color indexed="9"/>
      </font>
      <fill>
        <patternFill>
          <bgColor indexed="10"/>
        </patternFill>
      </fill>
    </dxf>
    <dxf>
      <fill>
        <patternFill>
          <bgColor indexed="26"/>
        </patternFill>
      </fill>
    </dxf>
  </dxfs>
  <tableStyles count="0" defaultTableStyle="TableStyleMedium9" defaultPivotStyle="PivotStyleLight16"/>
  <colors>
    <mruColors>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91DF7-DDB3-44F6-948A-93A0D761351B}">
  <dimension ref="A1:H33"/>
  <sheetViews>
    <sheetView tabSelected="1" zoomScale="110" zoomScaleNormal="110" workbookViewId="0">
      <selection activeCell="E19" sqref="E19"/>
    </sheetView>
  </sheetViews>
  <sheetFormatPr defaultColWidth="8.7109375" defaultRowHeight="12.75" x14ac:dyDescent="0.2"/>
  <cols>
    <col min="1" max="1" width="9.7109375" style="1" customWidth="1"/>
    <col min="2" max="2" width="64.42578125" style="1" customWidth="1"/>
    <col min="3" max="3" width="13.140625" style="1" customWidth="1"/>
    <col min="4" max="4" width="10.42578125" style="1" customWidth="1"/>
    <col min="5" max="5" width="14" style="1" bestFit="1" customWidth="1"/>
    <col min="6" max="6" width="23.140625" style="1" customWidth="1"/>
    <col min="7" max="7" width="8.7109375" style="1"/>
    <col min="8" max="8" width="13.5703125" style="1" bestFit="1" customWidth="1"/>
    <col min="9" max="10" width="8.7109375" style="1"/>
    <col min="11" max="11" width="9.85546875" style="1" customWidth="1"/>
    <col min="12" max="12" width="9.5703125" style="1" customWidth="1"/>
    <col min="13" max="13" width="9.140625" style="1" customWidth="1"/>
    <col min="14" max="16384" width="8.7109375" style="1"/>
  </cols>
  <sheetData>
    <row r="1" spans="1:8" ht="18.75" x14ac:dyDescent="0.3">
      <c r="A1" s="56" t="s">
        <v>0</v>
      </c>
      <c r="B1" s="57"/>
      <c r="C1" s="57"/>
      <c r="D1" s="57"/>
      <c r="E1" s="57"/>
      <c r="F1" s="57"/>
    </row>
    <row r="2" spans="1:8" ht="20.25" x14ac:dyDescent="0.3">
      <c r="A2" s="58" t="s">
        <v>15</v>
      </c>
      <c r="B2" s="59"/>
      <c r="C2" s="59"/>
      <c r="D2" s="59"/>
      <c r="E2" s="59"/>
      <c r="F2" s="59"/>
    </row>
    <row r="3" spans="1:8" ht="9" customHeight="1" thickBot="1" x14ac:dyDescent="0.25">
      <c r="A3" s="60"/>
      <c r="B3" s="60"/>
      <c r="C3" s="60"/>
      <c r="D3" s="60"/>
      <c r="E3" s="60"/>
      <c r="F3" s="60"/>
    </row>
    <row r="4" spans="1:8" x14ac:dyDescent="0.2">
      <c r="A4" s="61" t="s">
        <v>1</v>
      </c>
      <c r="B4" s="62"/>
      <c r="C4" s="63" t="s">
        <v>2</v>
      </c>
      <c r="D4" s="64"/>
      <c r="E4" s="64"/>
      <c r="F4" s="65"/>
      <c r="G4" s="2"/>
    </row>
    <row r="5" spans="1:8" ht="27.75" customHeight="1" x14ac:dyDescent="0.2">
      <c r="A5" s="66"/>
      <c r="B5" s="67"/>
      <c r="C5" s="68" t="s">
        <v>16</v>
      </c>
      <c r="D5" s="69"/>
      <c r="E5" s="69"/>
      <c r="F5" s="70"/>
      <c r="G5" s="2"/>
    </row>
    <row r="6" spans="1:8" x14ac:dyDescent="0.2">
      <c r="A6" s="47" t="s">
        <v>3</v>
      </c>
      <c r="B6" s="48"/>
      <c r="C6" s="48"/>
      <c r="D6" s="48"/>
      <c r="E6" s="48"/>
      <c r="F6" s="49"/>
      <c r="G6" s="2"/>
    </row>
    <row r="7" spans="1:8" ht="4.5" customHeight="1" x14ac:dyDescent="0.25">
      <c r="A7" s="50"/>
      <c r="B7" s="51"/>
      <c r="C7" s="51"/>
      <c r="D7" s="51"/>
      <c r="E7" s="51"/>
      <c r="F7" s="52"/>
      <c r="G7" s="2"/>
    </row>
    <row r="8" spans="1:8" ht="42" customHeight="1" x14ac:dyDescent="0.2">
      <c r="A8" s="53" t="s">
        <v>29</v>
      </c>
      <c r="B8" s="54"/>
      <c r="C8" s="54"/>
      <c r="D8" s="54"/>
      <c r="E8" s="54"/>
      <c r="F8" s="55"/>
      <c r="G8" s="2"/>
    </row>
    <row r="9" spans="1:8" ht="4.5" customHeight="1" x14ac:dyDescent="0.25">
      <c r="A9" s="50"/>
      <c r="B9" s="51"/>
      <c r="C9" s="51"/>
      <c r="D9" s="51"/>
      <c r="E9" s="51"/>
      <c r="F9" s="52"/>
      <c r="G9" s="2"/>
    </row>
    <row r="10" spans="1:8" ht="34.5" customHeight="1" x14ac:dyDescent="0.2">
      <c r="A10" s="35" t="s">
        <v>4</v>
      </c>
      <c r="B10" s="36" t="s">
        <v>5</v>
      </c>
      <c r="C10" s="36" t="s">
        <v>39</v>
      </c>
      <c r="D10" s="36" t="s">
        <v>6</v>
      </c>
      <c r="E10" s="37" t="s">
        <v>7</v>
      </c>
      <c r="F10" s="38" t="s">
        <v>8</v>
      </c>
      <c r="G10" s="2"/>
    </row>
    <row r="11" spans="1:8" s="5" customFormat="1" ht="20.100000000000001" customHeight="1" x14ac:dyDescent="0.2">
      <c r="A11" s="40" t="s">
        <v>9</v>
      </c>
      <c r="B11" s="32" t="s">
        <v>30</v>
      </c>
      <c r="C11" s="33">
        <v>2</v>
      </c>
      <c r="D11" s="34" t="s">
        <v>14</v>
      </c>
      <c r="E11" s="39"/>
      <c r="F11" s="41" t="str">
        <f t="shared" ref="F11:F19" si="0">IF(E11="","",(C11*(ROUND(E11,2))))</f>
        <v/>
      </c>
      <c r="G11" s="3"/>
      <c r="H11" s="4"/>
    </row>
    <row r="12" spans="1:8" s="5" customFormat="1" ht="20.100000000000001" customHeight="1" x14ac:dyDescent="0.2">
      <c r="A12" s="40" t="s">
        <v>10</v>
      </c>
      <c r="B12" s="32" t="s">
        <v>36</v>
      </c>
      <c r="C12" s="33">
        <v>2</v>
      </c>
      <c r="D12" s="34" t="s">
        <v>14</v>
      </c>
      <c r="E12" s="39"/>
      <c r="F12" s="41" t="str">
        <f t="shared" si="0"/>
        <v/>
      </c>
      <c r="G12" s="3"/>
      <c r="H12" s="4"/>
    </row>
    <row r="13" spans="1:8" s="5" customFormat="1" ht="20.100000000000001" customHeight="1" x14ac:dyDescent="0.2">
      <c r="A13" s="40" t="s">
        <v>11</v>
      </c>
      <c r="B13" s="32" t="s">
        <v>31</v>
      </c>
      <c r="C13" s="33">
        <v>5</v>
      </c>
      <c r="D13" s="34" t="s">
        <v>14</v>
      </c>
      <c r="E13" s="39"/>
      <c r="F13" s="41" t="str">
        <f t="shared" si="0"/>
        <v/>
      </c>
      <c r="G13" s="3"/>
      <c r="H13" s="4"/>
    </row>
    <row r="14" spans="1:8" s="5" customFormat="1" ht="20.100000000000001" customHeight="1" x14ac:dyDescent="0.2">
      <c r="A14" s="40" t="s">
        <v>17</v>
      </c>
      <c r="B14" s="32" t="s">
        <v>32</v>
      </c>
      <c r="C14" s="33">
        <v>2</v>
      </c>
      <c r="D14" s="34" t="s">
        <v>14</v>
      </c>
      <c r="E14" s="39"/>
      <c r="F14" s="41" t="str">
        <f t="shared" si="0"/>
        <v/>
      </c>
      <c r="G14" s="3"/>
      <c r="H14" s="4"/>
    </row>
    <row r="15" spans="1:8" s="5" customFormat="1" ht="20.100000000000001" customHeight="1" x14ac:dyDescent="0.2">
      <c r="A15" s="40" t="s">
        <v>18</v>
      </c>
      <c r="B15" s="32" t="s">
        <v>25</v>
      </c>
      <c r="C15" s="33">
        <v>2</v>
      </c>
      <c r="D15" s="34" t="s">
        <v>14</v>
      </c>
      <c r="E15" s="39"/>
      <c r="F15" s="41" t="str">
        <f t="shared" si="0"/>
        <v/>
      </c>
      <c r="G15" s="3"/>
      <c r="H15" s="4"/>
    </row>
    <row r="16" spans="1:8" s="5" customFormat="1" ht="20.100000000000001" customHeight="1" x14ac:dyDescent="0.2">
      <c r="A16" s="40" t="s">
        <v>19</v>
      </c>
      <c r="B16" s="32" t="s">
        <v>26</v>
      </c>
      <c r="C16" s="33">
        <v>5</v>
      </c>
      <c r="D16" s="34" t="s">
        <v>14</v>
      </c>
      <c r="E16" s="39"/>
      <c r="F16" s="41" t="str">
        <f t="shared" si="0"/>
        <v/>
      </c>
      <c r="G16" s="3"/>
      <c r="H16" s="4"/>
    </row>
    <row r="17" spans="1:8" s="5" customFormat="1" ht="20.100000000000001" customHeight="1" x14ac:dyDescent="0.2">
      <c r="A17" s="40" t="s">
        <v>20</v>
      </c>
      <c r="B17" s="32" t="s">
        <v>27</v>
      </c>
      <c r="C17" s="33">
        <v>2</v>
      </c>
      <c r="D17" s="34" t="s">
        <v>14</v>
      </c>
      <c r="E17" s="39"/>
      <c r="F17" s="41" t="str">
        <f t="shared" si="0"/>
        <v/>
      </c>
      <c r="G17" s="3"/>
      <c r="H17" s="4"/>
    </row>
    <row r="18" spans="1:8" s="5" customFormat="1" ht="20.100000000000001" customHeight="1" x14ac:dyDescent="0.2">
      <c r="A18" s="40" t="s">
        <v>21</v>
      </c>
      <c r="B18" s="5" t="s">
        <v>28</v>
      </c>
      <c r="C18" s="33">
        <v>2</v>
      </c>
      <c r="D18" s="34" t="s">
        <v>14</v>
      </c>
      <c r="E18" s="39"/>
      <c r="F18" s="41" t="str">
        <f t="shared" si="0"/>
        <v/>
      </c>
      <c r="G18" s="3"/>
      <c r="H18" s="4"/>
    </row>
    <row r="19" spans="1:8" s="5" customFormat="1" ht="47.25" customHeight="1" x14ac:dyDescent="0.2">
      <c r="A19" s="40" t="s">
        <v>22</v>
      </c>
      <c r="B19" s="46" t="s">
        <v>37</v>
      </c>
      <c r="C19" s="33">
        <v>10</v>
      </c>
      <c r="D19" s="34" t="s">
        <v>14</v>
      </c>
      <c r="E19" s="39"/>
      <c r="F19" s="41" t="str">
        <f t="shared" si="0"/>
        <v/>
      </c>
      <c r="G19" s="3"/>
      <c r="H19" s="4"/>
    </row>
    <row r="20" spans="1:8" s="5" customFormat="1" ht="6.75" customHeight="1" thickBot="1" x14ac:dyDescent="0.25">
      <c r="A20" s="6"/>
      <c r="B20" s="7" t="s">
        <v>12</v>
      </c>
      <c r="C20" s="8"/>
      <c r="D20" s="8"/>
      <c r="E20" s="42"/>
      <c r="F20" s="31">
        <f>IF(SUM(F11:F19)=30000,"",SUM(F11:F19))</f>
        <v>0</v>
      </c>
      <c r="G20" s="9">
        <f>COUNTBLANK(E11:E19)-COUNTBLANK(C11:C19)</f>
        <v>9</v>
      </c>
      <c r="H20" s="10"/>
    </row>
    <row r="21" spans="1:8" s="5" customFormat="1" ht="5.25" customHeight="1" thickBot="1" x14ac:dyDescent="0.25">
      <c r="A21" s="11"/>
      <c r="B21" s="12"/>
      <c r="C21" s="13"/>
      <c r="D21" s="14"/>
      <c r="E21" s="15"/>
      <c r="F21" s="16"/>
      <c r="G21" s="9"/>
      <c r="H21" s="10"/>
    </row>
    <row r="22" spans="1:8" s="5" customFormat="1" ht="15" thickBot="1" x14ac:dyDescent="0.25">
      <c r="A22" s="17"/>
      <c r="B22" s="18" t="s">
        <v>24</v>
      </c>
      <c r="C22" s="14"/>
      <c r="D22" s="14"/>
      <c r="E22" s="43"/>
      <c r="F22" s="19">
        <f>IF(SUM(F11:F19)=30000,"",SUM(F11:F19))</f>
        <v>0</v>
      </c>
      <c r="G22" s="9">
        <f>SUM(G11:G21)</f>
        <v>9</v>
      </c>
      <c r="H22" s="10"/>
    </row>
    <row r="23" spans="1:8" s="5" customFormat="1" x14ac:dyDescent="0.2">
      <c r="A23" s="17"/>
      <c r="B23" s="20" t="s">
        <v>23</v>
      </c>
      <c r="C23" s="21" t="str">
        <f>IF(G22&gt;0,"     WARNING:  BID FORM INCOMPLETE.","")</f>
        <v xml:space="preserve">     WARNING:  BID FORM INCOMPLETE.</v>
      </c>
      <c r="D23" s="22"/>
      <c r="E23" s="22"/>
      <c r="F23" s="23"/>
      <c r="G23" s="9"/>
      <c r="H23" s="10"/>
    </row>
    <row r="24" spans="1:8" s="5" customFormat="1" ht="21" customHeight="1" thickBot="1" x14ac:dyDescent="0.25">
      <c r="A24" s="24"/>
      <c r="B24" s="25"/>
      <c r="C24" s="26" t="str">
        <f>IF(G22&gt;0,"      Pricing must be provided for all of the above items.","")</f>
        <v xml:space="preserve">      Pricing must be provided for all of the above items.</v>
      </c>
      <c r="D24" s="27"/>
      <c r="E24" s="27"/>
      <c r="F24" s="28"/>
      <c r="G24" s="29"/>
    </row>
    <row r="25" spans="1:8" s="5" customFormat="1" ht="12.75" customHeight="1" x14ac:dyDescent="0.2">
      <c r="A25" s="80" t="s">
        <v>13</v>
      </c>
      <c r="B25" s="81"/>
      <c r="C25" s="81"/>
      <c r="D25" s="81"/>
      <c r="E25" s="81"/>
      <c r="F25" s="82"/>
      <c r="G25" s="29"/>
    </row>
    <row r="26" spans="1:8" s="5" customFormat="1" ht="39.950000000000003" customHeight="1" x14ac:dyDescent="0.2">
      <c r="A26" s="83" t="s">
        <v>33</v>
      </c>
      <c r="B26" s="84"/>
      <c r="C26" s="84"/>
      <c r="D26" s="84"/>
      <c r="E26" s="84"/>
      <c r="F26" s="85"/>
    </row>
    <row r="27" spans="1:8" s="5" customFormat="1" ht="37.5" customHeight="1" x14ac:dyDescent="0.2">
      <c r="A27" s="86" t="s">
        <v>34</v>
      </c>
      <c r="B27" s="87"/>
      <c r="C27" s="87"/>
      <c r="D27" s="87"/>
      <c r="E27" s="87"/>
      <c r="F27" s="88"/>
    </row>
    <row r="28" spans="1:8" s="5" customFormat="1" ht="60.95" customHeight="1" x14ac:dyDescent="0.2">
      <c r="A28" s="89" t="s">
        <v>38</v>
      </c>
      <c r="B28" s="90"/>
      <c r="C28" s="90"/>
      <c r="D28" s="90"/>
      <c r="E28" s="90"/>
      <c r="F28" s="91"/>
    </row>
    <row r="29" spans="1:8" s="5" customFormat="1" ht="99.6" customHeight="1" x14ac:dyDescent="0.2">
      <c r="A29" s="77" t="s">
        <v>40</v>
      </c>
      <c r="B29" s="78"/>
      <c r="C29" s="78"/>
      <c r="D29" s="78"/>
      <c r="E29" s="78"/>
      <c r="F29" s="79"/>
    </row>
    <row r="30" spans="1:8" s="5" customFormat="1" ht="94.5" customHeight="1" x14ac:dyDescent="0.2">
      <c r="A30" s="77" t="s">
        <v>35</v>
      </c>
      <c r="B30" s="78"/>
      <c r="C30" s="78"/>
      <c r="D30" s="78"/>
      <c r="E30" s="78"/>
      <c r="F30" s="79"/>
    </row>
    <row r="31" spans="1:8" s="5" customFormat="1" ht="164.25" customHeight="1" x14ac:dyDescent="0.2">
      <c r="A31" s="71" t="s">
        <v>41</v>
      </c>
      <c r="B31" s="72"/>
      <c r="C31" s="72"/>
      <c r="D31" s="72"/>
      <c r="E31" s="72"/>
      <c r="F31" s="73"/>
    </row>
    <row r="32" spans="1:8" s="5" customFormat="1" ht="24" customHeight="1" thickBot="1" x14ac:dyDescent="0.25">
      <c r="A32" s="74"/>
      <c r="B32" s="75"/>
      <c r="C32" s="75"/>
      <c r="D32" s="75"/>
      <c r="E32" s="75"/>
      <c r="F32" s="76"/>
    </row>
    <row r="33" spans="1:6" s="5" customFormat="1" ht="10.5" customHeight="1" x14ac:dyDescent="0.2">
      <c r="A33" s="30"/>
      <c r="B33" s="44"/>
      <c r="C33" s="44"/>
      <c r="D33" s="44"/>
      <c r="E33" s="44"/>
      <c r="F33" s="45"/>
    </row>
  </sheetData>
  <sheetProtection algorithmName="SHA-512" hashValue="Ct08uTLXUBdSINKLul9d9ieFYiap0MYd+Bb0pCheW7C4OhGxGAZ+UpWUIMGlNf5bZgrgDqpkRbxKeLSu53DzBg==" saltValue="zYP7XZK13FpI6K+4glMJOg==" spinCount="100000" sheet="1" selectLockedCells="1"/>
  <protectedRanges>
    <protectedRange sqref="A5:B5" name="name"/>
    <protectedRange sqref="E11:E19" name="unit price"/>
  </protectedRanges>
  <mergeCells count="19">
    <mergeCell ref="A31:F31"/>
    <mergeCell ref="A32:F32"/>
    <mergeCell ref="A30:F30"/>
    <mergeCell ref="A25:F25"/>
    <mergeCell ref="A26:F26"/>
    <mergeCell ref="A27:F27"/>
    <mergeCell ref="A28:F28"/>
    <mergeCell ref="A29:F29"/>
    <mergeCell ref="A6:F6"/>
    <mergeCell ref="A7:F7"/>
    <mergeCell ref="A8:F8"/>
    <mergeCell ref="A9:F9"/>
    <mergeCell ref="A1:F1"/>
    <mergeCell ref="A2:F2"/>
    <mergeCell ref="A3:F3"/>
    <mergeCell ref="A4:B4"/>
    <mergeCell ref="C4:F4"/>
    <mergeCell ref="A5:B5"/>
    <mergeCell ref="C5:F5"/>
  </mergeCells>
  <phoneticPr fontId="2" type="noConversion"/>
  <conditionalFormatting sqref="A5:B5">
    <cfRule type="cellIs" dxfId="1" priority="1" stopIfTrue="1" operator="equal">
      <formula>"Type Contractor Name Here"</formula>
    </cfRule>
  </conditionalFormatting>
  <conditionalFormatting sqref="C23:F24">
    <cfRule type="expression" dxfId="0" priority="2" stopIfTrue="1">
      <formula>$G$22&gt;0</formula>
    </cfRule>
  </conditionalFormatting>
  <printOptions horizontalCentered="1"/>
  <pageMargins left="0.5" right="0.5" top="0.5" bottom="0.5" header="0.5" footer="0.5"/>
  <pageSetup scale="8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3AF3EB01918A468DEBDE3235644F66" ma:contentTypeVersion="19" ma:contentTypeDescription="Create a new document." ma:contentTypeScope="" ma:versionID="02166291a123533fa8cf676b78fae51e">
  <xsd:schema xmlns:xsd="http://www.w3.org/2001/XMLSchema" xmlns:xs="http://www.w3.org/2001/XMLSchema" xmlns:p="http://schemas.microsoft.com/office/2006/metadata/properties" xmlns:ns1="http://schemas.microsoft.com/sharepoint/v3" xmlns:ns2="04c0601b-b262-4088-a512-84625b96d177" xmlns:ns3="cd4de665-357f-4844-b461-efc7987e817a" targetNamespace="http://schemas.microsoft.com/office/2006/metadata/properties" ma:root="true" ma:fieldsID="721f87259b7061aba81100ced2f23c15" ns1:_="" ns2:_="" ns3:_="">
    <xsd:import namespace="http://schemas.microsoft.com/sharepoint/v3"/>
    <xsd:import namespace="04c0601b-b262-4088-a512-84625b96d177"/>
    <xsd:import namespace="cd4de665-357f-4844-b461-efc7987e81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c0601b-b262-4088-a512-84625b96d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95b8096-487a-4020-b83f-89f56511189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4de665-357f-4844-b461-efc7987e817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48c85ef-0d86-4b1a-9233-3bc8b40103f9}" ma:internalName="TaxCatchAll" ma:showField="CatchAllData" ma:web="cd4de665-357f-4844-b461-efc7987e81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04c0601b-b262-4088-a512-84625b96d177">
      <Terms xmlns="http://schemas.microsoft.com/office/infopath/2007/PartnerControls"/>
    </lcf76f155ced4ddcb4097134ff3c332f>
    <TaxCatchAll xmlns="cd4de665-357f-4844-b461-efc7987e817a" xsi:nil="true"/>
  </documentManagement>
</p:properties>
</file>

<file path=customXml/itemProps1.xml><?xml version="1.0" encoding="utf-8"?>
<ds:datastoreItem xmlns:ds="http://schemas.openxmlformats.org/officeDocument/2006/customXml" ds:itemID="{AFC9C3C6-B550-46DF-BE2B-22A620146841}">
  <ds:schemaRefs>
    <ds:schemaRef ds:uri="http://schemas.microsoft.com/sharepoint/v3/contenttype/forms"/>
  </ds:schemaRefs>
</ds:datastoreItem>
</file>

<file path=customXml/itemProps2.xml><?xml version="1.0" encoding="utf-8"?>
<ds:datastoreItem xmlns:ds="http://schemas.openxmlformats.org/officeDocument/2006/customXml" ds:itemID="{8E0DB056-E6E2-4BA0-9AF0-F7663F540C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c0601b-b262-4088-a512-84625b96d177"/>
    <ds:schemaRef ds:uri="cd4de665-357f-4844-b461-efc7987e81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E8C205-8C55-4F7C-B7CB-42CA3DC0543C}">
  <ds:schemaRefs>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http://purl.org/dc/terms/"/>
    <ds:schemaRef ds:uri="http://purl.org/dc/elements/1.1/"/>
    <ds:schemaRef ds:uri="http://schemas.microsoft.com/office/2006/documentManagement/types"/>
    <ds:schemaRef ds:uri="http://purl.org/dc/dcmitype/"/>
    <ds:schemaRef ds:uri="cd4de665-357f-4844-b461-efc7987e817a"/>
    <ds:schemaRef ds:uri="04c0601b-b262-4088-a512-84625b96d177"/>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Wheelset and Traction Motors</vt:lpstr>
      <vt:lpstr>'Wheelset and Traction Motors'!Print_Area</vt:lpstr>
      <vt:lpstr>'Wheelset and Traction Motors'!Print_Titles</vt:lpstr>
    </vt:vector>
  </TitlesOfParts>
  <Manager/>
  <Company>MWAA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snyderk</dc:creator>
  <cp:keywords/>
  <dc:description/>
  <cp:lastModifiedBy>Amanda Vitko</cp:lastModifiedBy>
  <cp:revision/>
  <dcterms:created xsi:type="dcterms:W3CDTF">2009-02-24T13:34:49Z</dcterms:created>
  <dcterms:modified xsi:type="dcterms:W3CDTF">2026-10-08T20:08:00Z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0x010100B23AF3EB01918A468DEBDE3235644F66</vt:lpwstr>
  </property>
  <property fmtid="{D5CDD505-2E9C-101B-9397-08002B2CF9AE}" pid="3" name="Order">
    <vt:r8>11050900</vt:r8>
  </property>
  <property fmtid="{D5CDD505-2E9C-101B-9397-08002B2CF9AE}" pid="4" name="MediaServiceImageTags">
    <vt:lpwstr/>
  </property>
</Properties>
</file>