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vreorg.sharepoint.com/sites/Purchasing/Internal/Contracts/All Projects/FY 025 Projects/025-013_ALX_Station_Imp/Phase_A_Sol_Prep/Step 5 -Mtgs_Q&amp;A_Addendum/3. Addendum/No. 7_Plans/"/>
    </mc:Choice>
  </mc:AlternateContent>
  <xr:revisionPtr revIDLastSave="585" documentId="8_{2152C724-B843-4259-BB6B-E0A75EE7F49A}" xr6:coauthVersionLast="47" xr6:coauthVersionMax="47" xr10:uidLastSave="{548B63A5-4537-43A3-B38A-A026BD2D683A}"/>
  <bookViews>
    <workbookView xWindow="28680" yWindow="-120" windowWidth="29040" windowHeight="15720" xr2:uid="{00000000-000D-0000-FFFF-FFFF00000000}"/>
  </bookViews>
  <sheets>
    <sheet name="Base Ony (Default)" sheetId="2" r:id="rId1"/>
  </sheets>
  <definedNames>
    <definedName name="_xlnm.Print_Area" localSheetId="0">'Base Ony (Default)'!$B$1:$G$62</definedName>
    <definedName name="_xlnm.Print_Titles" localSheetId="0">'Base Ony (Default)'!$1:$10</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2" l="1"/>
  <c r="G14" i="2"/>
  <c r="G15" i="2"/>
  <c r="G16" i="2"/>
  <c r="G17" i="2"/>
  <c r="G18" i="2"/>
  <c r="G19" i="2"/>
  <c r="G20" i="2"/>
  <c r="G21" i="2"/>
  <c r="G22" i="2"/>
  <c r="G23" i="2"/>
  <c r="G24" i="2"/>
  <c r="G25" i="2"/>
  <c r="G27" i="2"/>
  <c r="G28" i="2"/>
  <c r="G29" i="2"/>
  <c r="G30" i="2"/>
  <c r="G31" i="2"/>
  <c r="G32" i="2"/>
  <c r="G33" i="2"/>
  <c r="G34" i="2"/>
  <c r="G35" i="2"/>
  <c r="G36" i="2"/>
  <c r="G37" i="2"/>
  <c r="G38" i="2"/>
  <c r="G39" i="2"/>
  <c r="G40" i="2"/>
  <c r="G26" i="2"/>
  <c r="G41" i="2" l="1"/>
  <c r="H42" i="2"/>
  <c r="H44" i="2" s="1"/>
  <c r="G42" i="2" l="1"/>
  <c r="G44" i="2"/>
  <c r="D46" i="2"/>
  <c r="D45" i="2"/>
</calcChain>
</file>

<file path=xl/sharedStrings.xml><?xml version="1.0" encoding="utf-8"?>
<sst xmlns="http://schemas.openxmlformats.org/spreadsheetml/2006/main" count="113" uniqueCount="91">
  <si>
    <t>SCOPE OF WORK</t>
  </si>
  <si>
    <t>ITEM NO.</t>
  </si>
  <si>
    <t>UNIT</t>
  </si>
  <si>
    <t>UNIT PRICE</t>
  </si>
  <si>
    <t>SOLICITATION OR CONTRACT NUMBER</t>
  </si>
  <si>
    <t>GRAND TOTAL</t>
  </si>
  <si>
    <t>NOTES:</t>
  </si>
  <si>
    <t>EST QTY</t>
  </si>
  <si>
    <t>VIRGINIA RAILWAY EXPRESS</t>
  </si>
  <si>
    <t>Mobilization</t>
  </si>
  <si>
    <t>2</t>
  </si>
  <si>
    <t>3</t>
  </si>
  <si>
    <t>4</t>
  </si>
  <si>
    <t>5</t>
  </si>
  <si>
    <t>6</t>
  </si>
  <si>
    <t>1</t>
  </si>
  <si>
    <t>LS</t>
  </si>
  <si>
    <t>PRICE</t>
  </si>
  <si>
    <t>DESCRIPTION</t>
  </si>
  <si>
    <t xml:space="preserve"> </t>
  </si>
  <si>
    <t>NAME OF BIDDER OR CONTRACTOR</t>
  </si>
  <si>
    <t xml:space="preserve">TOTAL PRICE </t>
  </si>
  <si>
    <r>
      <t xml:space="preserve">NOTICE: </t>
    </r>
    <r>
      <rPr>
        <sz val="10"/>
        <rFont val="Arial"/>
      </rPr>
      <t>See Specification 01 29 00 – 1.7 for Payment for Mobilization and the maximum mobilization value.</t>
    </r>
  </si>
  <si>
    <r>
      <rPr>
        <b/>
        <sz val="10"/>
        <rFont val="Arial"/>
        <family val="2"/>
      </rPr>
      <t xml:space="preserve">NOTE: </t>
    </r>
    <r>
      <rPr>
        <sz val="10"/>
        <rFont val="Arial"/>
        <family val="2"/>
      </rPr>
      <t xml:space="preserve">The Bid and any modification thereof shall be binding upon the Bidder for </t>
    </r>
    <r>
      <rPr>
        <b/>
        <sz val="10"/>
        <rFont val="Arial"/>
        <family val="2"/>
      </rPr>
      <t>one hundred twenty (120) calendar days</t>
    </r>
    <r>
      <rPr>
        <sz val="10"/>
        <rFont val="Arial"/>
        <family val="2"/>
      </rPr>
      <t xml:space="preserve"> following the Bid closing date.  Notice-To-Proceed (NTP) may be given subsequent to the one hundred twenty (120) calendar days following the Bid closing date. </t>
    </r>
  </si>
  <si>
    <t>LF</t>
  </si>
  <si>
    <t>025-013</t>
  </si>
  <si>
    <t>7</t>
  </si>
  <si>
    <t>8</t>
  </si>
  <si>
    <t>9</t>
  </si>
  <si>
    <t>10</t>
  </si>
  <si>
    <t>11</t>
  </si>
  <si>
    <t>12</t>
  </si>
  <si>
    <t>13</t>
  </si>
  <si>
    <t>14</t>
  </si>
  <si>
    <t>15</t>
  </si>
  <si>
    <t>16</t>
  </si>
  <si>
    <t>17</t>
  </si>
  <si>
    <t>18</t>
  </si>
  <si>
    <t>19</t>
  </si>
  <si>
    <t>20</t>
  </si>
  <si>
    <t>21</t>
  </si>
  <si>
    <t>22</t>
  </si>
  <si>
    <t>23</t>
  </si>
  <si>
    <t>24</t>
  </si>
  <si>
    <t>25</t>
  </si>
  <si>
    <t>26</t>
  </si>
  <si>
    <t>27</t>
  </si>
  <si>
    <t>28</t>
  </si>
  <si>
    <t>General Conditions</t>
  </si>
  <si>
    <t>Erosion &amp; Sediment Control</t>
  </si>
  <si>
    <t xml:space="preserve">Sitework [Site/Civil &amp; Drainage] </t>
  </si>
  <si>
    <t>Support of Excavation / Temporary Works</t>
  </si>
  <si>
    <t>Stairs on Grade</t>
  </si>
  <si>
    <t>Elevator Tower</t>
  </si>
  <si>
    <t>Elevator</t>
  </si>
  <si>
    <t>Canopy (New)</t>
  </si>
  <si>
    <t>Canopy (Existing Canopy Modification)</t>
  </si>
  <si>
    <t>Electrical and Lighting - Station</t>
  </si>
  <si>
    <t>Electrical and Lighting - Bridge</t>
  </si>
  <si>
    <t>Temporary Electrical</t>
  </si>
  <si>
    <t>Data and Communication</t>
  </si>
  <si>
    <t>Pedestrian Tunnel</t>
  </si>
  <si>
    <t>King Street Bridge - Track Roadbed</t>
  </si>
  <si>
    <t>King Street Bridge - Track Roadway Temporary Platform (North)</t>
  </si>
  <si>
    <t>King Street Bridge - Superstructure</t>
  </si>
  <si>
    <t>King Street Bridge - Foundations &amp; Earthwork</t>
  </si>
  <si>
    <t>King Street Bridge - Track Roadway - Support of Excavation</t>
  </si>
  <si>
    <t>Commonwealth Avenue Bridge - Track Roadbed</t>
  </si>
  <si>
    <t>Commonwealth Avenue Bridge - Track Roadway Temporary Platform (South)</t>
  </si>
  <si>
    <t>Commonwealth Avenue Bridge - Superstructure</t>
  </si>
  <si>
    <t>Commonwealth Avenue Bridge - Foundations &amp; Earthwork</t>
  </si>
  <si>
    <t>Commonwealth Avenue Bridge - Track Roadway - Support of Excavation</t>
  </si>
  <si>
    <t>Commonwealth Avenue Bridge - North Abutment Crack and Surface Repairs</t>
  </si>
  <si>
    <t>MO</t>
  </si>
  <si>
    <t>ACRE</t>
  </si>
  <si>
    <t>SF</t>
  </si>
  <si>
    <t>EA</t>
  </si>
  <si>
    <t>The Contractor shall provide all manpower, materials, tools, supplies, and all equipment incidental to and necessary for the construction of the Alexandria Station Improvements and King Street and Commonwealth Avenue Bridge Replacement Project in accordance with the contract documents.</t>
  </si>
  <si>
    <r>
      <t xml:space="preserve">BASIS OF AWARD: </t>
    </r>
    <r>
      <rPr>
        <sz val="10"/>
        <rFont val="Arial"/>
        <family val="2"/>
      </rPr>
      <t>VRE will award a Contract to the conforming, responsible Bidder submitting the lowest Bid for the total Bid Price listed above. Line item unit prices proposed above will be fixed for the duration of this Contract and serve as the determination of award.  In case of an error in the calculation of extended prices, the unit price governs. Every item of the Bid Form must be completed.  Incomplete items may cause the Bid to be deemed non-responsive.</t>
    </r>
  </si>
  <si>
    <r>
      <t xml:space="preserve">COMMENCEMENT, PROSECUTION AND COMPLETION OF WORK:  </t>
    </r>
    <r>
      <rPr>
        <sz val="10"/>
        <rFont val="Arial"/>
        <family val="2"/>
      </rPr>
      <t>The Contractor shall be required to: 
(a)   Commence work under this Contract within ten (10) calendar days after the date the Contractor receives NTP; 
(b)   Prosecute the work diligently; and 
(c)   All work shall be Substantially Complete within 756</t>
    </r>
    <r>
      <rPr>
        <sz val="10"/>
        <color rgb="FFFF0000"/>
        <rFont val="Arial"/>
        <family val="2"/>
      </rPr>
      <t xml:space="preserve"> </t>
    </r>
    <r>
      <rPr>
        <sz val="10"/>
        <rFont val="Arial"/>
        <family val="2"/>
      </rPr>
      <t>consecutive calendar days from NTP.</t>
    </r>
  </si>
  <si>
    <r>
      <t xml:space="preserve">NOTE: </t>
    </r>
    <r>
      <rPr>
        <sz val="10"/>
        <color rgb="FF000000"/>
        <rFont val="Arial"/>
        <family val="2"/>
      </rPr>
      <t xml:space="preserve">Unless indicated otherwise, the Bidder’s </t>
    </r>
    <r>
      <rPr>
        <b/>
        <sz val="10"/>
        <color rgb="FF000000"/>
        <rFont val="Arial"/>
        <family val="2"/>
      </rPr>
      <t>TOTAL PRICE</t>
    </r>
    <r>
      <rPr>
        <sz val="10"/>
        <color rgb="FF000000"/>
        <rFont val="Arial"/>
        <family val="2"/>
      </rPr>
      <t xml:space="preserve"> shall be </t>
    </r>
    <r>
      <rPr>
        <i/>
        <u/>
        <sz val="10"/>
        <color rgb="FF000000"/>
        <rFont val="Arial"/>
        <family val="2"/>
      </rPr>
      <t>inclusive of all costs</t>
    </r>
    <r>
      <rPr>
        <sz val="10"/>
        <color rgb="FF000000"/>
        <rFont val="Arial"/>
        <family val="2"/>
      </rPr>
      <t xml:space="preserve"> and shall include full compensation for all taxes, fees, shipping/delivery charges, materials, labor, equipment, tools, transportation, insurances, bonds, permits, overhead and profit, etc. necessary to complete the work in conformance with the Contract and to the satisfaction of VRE.  Extra charges will not be allowed.</t>
    </r>
  </si>
  <si>
    <r>
      <t xml:space="preserve">NOTE:  
</t>
    </r>
    <r>
      <rPr>
        <sz val="10"/>
        <rFont val="Arial"/>
        <family val="2"/>
      </rPr>
      <t>(a)   The Price shall be quoted in U.S. Dollars.
(b)   No erasures or other handwritten changes may appear on the Bid Form.
(c)   The Bid must be signed in ink.
(d)   Every item of the Bid Form must be completed or the Bid may be deemed non-responsive.
(e)   The prices, without exception shall be net, not subject to discount, and shall include all royalties and costs arising from patents, trademarks,             and copyrights in any way involved in the work.</t>
    </r>
  </si>
  <si>
    <t xml:space="preserve">SUBMISSION OF BID FORM:  The Bid Form must be submitted in its original Microsoft Excel format on a USB memory device for hardcopy bid submissions or the Microsoft Excel document must be uploaded to eVA for electronic bid submissions. The structure of the Bid Form is protected and shall not be modified in any way. Modified Bid Forms may be deemed non-conforming to the IFB. In the event of a discrepancy between the hardcopy and the Microsoft Excel file on a USB memory device, the hardcopy will take precedence. </t>
  </si>
  <si>
    <t>29</t>
  </si>
  <si>
    <t>Allowance for Partnering Meetings</t>
  </si>
  <si>
    <r>
      <t xml:space="preserve">(ITEMS 1 THROUGH </t>
    </r>
    <r>
      <rPr>
        <b/>
        <sz val="10"/>
        <color rgb="FFFF0000"/>
        <rFont val="Arial"/>
        <family val="2"/>
      </rPr>
      <t>29</t>
    </r>
    <r>
      <rPr>
        <b/>
        <sz val="10"/>
        <rFont val="Arial"/>
        <family val="2"/>
      </rPr>
      <t>)</t>
    </r>
  </si>
  <si>
    <r>
      <t xml:space="preserve">LIQUIDATED DAMAGES:  </t>
    </r>
    <r>
      <rPr>
        <sz val="10"/>
        <rFont val="Arial"/>
      </rPr>
      <t xml:space="preserve">Liquidated Damages in the amount </t>
    </r>
    <r>
      <rPr>
        <sz val="10"/>
        <rFont val="Arial"/>
        <family val="2"/>
      </rPr>
      <t xml:space="preserve">of </t>
    </r>
    <r>
      <rPr>
        <sz val="10"/>
        <color rgb="FFFF0000"/>
        <rFont val="Arial"/>
        <family val="2"/>
      </rPr>
      <t>$22,491.00</t>
    </r>
    <r>
      <rPr>
        <sz val="10"/>
        <rFont val="Arial"/>
        <family val="2"/>
      </rPr>
      <t xml:space="preserve"> </t>
    </r>
    <r>
      <rPr>
        <sz val="10"/>
        <rFont val="Arial"/>
      </rPr>
      <t>per calendar day shall be assessed for late achievement of completion of all work.</t>
    </r>
  </si>
  <si>
    <t>AL</t>
  </si>
  <si>
    <r>
      <t>ATTACHMENT G1-BID FORM-</t>
    </r>
    <r>
      <rPr>
        <b/>
        <sz val="16"/>
        <color rgb="FFFF0000"/>
        <rFont val="Arial"/>
        <family val="2"/>
      </rPr>
      <t>REVISED-ADDENDUM NO. 7</t>
    </r>
  </si>
  <si>
    <t>Station Construction East Platform</t>
  </si>
  <si>
    <t>Station Construction West Platform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</si>
</sst>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27" x14ac:knownFonts="1">
    <font>
      <sz val="10"/>
      <name val="Arial"/>
    </font>
    <font>
      <sz val="10"/>
      <name val="Arial"/>
    </font>
    <font>
      <sz val="10"/>
      <name val="Arial"/>
      <family val="2"/>
    </font>
    <font>
      <b/>
      <sz val="10"/>
      <name val="Arial"/>
      <family val="2"/>
    </font>
    <font>
      <b/>
      <u/>
      <sz val="11"/>
      <name val="Arial"/>
      <family val="2"/>
    </font>
    <font>
      <b/>
      <u/>
      <sz val="14"/>
      <name val="Arial"/>
      <family val="2"/>
    </font>
    <font>
      <b/>
      <sz val="16"/>
      <name val="Arial"/>
      <family val="2"/>
    </font>
    <font>
      <b/>
      <sz val="6"/>
      <name val="Arial"/>
      <family val="2"/>
    </font>
    <font>
      <sz val="12"/>
      <name val="Arial"/>
      <family val="2"/>
    </font>
    <font>
      <sz val="11"/>
      <name val="Arial"/>
      <family val="2"/>
    </font>
    <font>
      <sz val="9"/>
      <name val="Arial"/>
      <family val="2"/>
    </font>
    <font>
      <b/>
      <sz val="9"/>
      <name val="Arial"/>
      <family val="2"/>
    </font>
    <font>
      <b/>
      <u/>
      <sz val="10"/>
      <name val="Arial"/>
      <family val="2"/>
    </font>
    <font>
      <sz val="10"/>
      <color indexed="9"/>
      <name val="Arial"/>
      <family val="2"/>
    </font>
    <font>
      <b/>
      <sz val="10"/>
      <color indexed="8"/>
      <name val="Arial"/>
      <family val="2"/>
    </font>
    <font>
      <b/>
      <sz val="11"/>
      <color indexed="8"/>
      <name val="Arial"/>
      <family val="2"/>
    </font>
    <font>
      <sz val="10"/>
      <color rgb="FF000000"/>
      <name val="Arial"/>
      <family val="2"/>
    </font>
    <font>
      <b/>
      <sz val="10"/>
      <color rgb="FF000000"/>
      <name val="Arial"/>
      <family val="2"/>
    </font>
    <font>
      <i/>
      <u/>
      <sz val="10"/>
      <color rgb="FF000000"/>
      <name val="Arial"/>
      <family val="2"/>
    </font>
    <font>
      <sz val="10"/>
      <color theme="0"/>
      <name val="Arial"/>
      <family val="2"/>
    </font>
    <font>
      <sz val="10"/>
      <color theme="1"/>
      <name val="Arial"/>
      <family val="2"/>
    </font>
    <font>
      <sz val="8"/>
      <name val="Arial"/>
    </font>
    <font>
      <sz val="10"/>
      <color rgb="FFFF0000"/>
      <name val="Arial"/>
      <family val="2"/>
    </font>
    <font>
      <b/>
      <sz val="16"/>
      <color rgb="FFFF0000"/>
      <name val="Arial"/>
      <family val="2"/>
    </font>
    <font>
      <b/>
      <sz val="10"/>
      <color rgb="FFFF0000"/>
      <name val="Arial"/>
      <family val="2"/>
    </font>
    <font>
      <strike/>
      <sz val="10"/>
      <name val="Arial"/>
      <family val="2"/>
    </font>
    <font>
      <strike/>
      <sz val="10"/>
      <color theme="1"/>
      <name val="Arial"/>
      <family val="2"/>
    </font>
  </fonts>
  <fills count="9">
    <fill>
      <patternFill patternType="none"/>
    </fill>
    <fill>
      <patternFill patternType="gray125"/>
    </fill>
    <fill>
      <patternFill patternType="solid">
        <fgColor indexed="22"/>
        <bgColor indexed="64"/>
      </patternFill>
    </fill>
    <fill>
      <patternFill patternType="gray0625">
        <fgColor indexed="43"/>
        <bgColor indexed="26"/>
      </patternFill>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rgb="FFFF0000"/>
        <bgColor indexed="43"/>
      </patternFill>
    </fill>
    <fill>
      <patternFill patternType="solid">
        <fgColor rgb="FFFF0000"/>
        <bgColor indexed="64"/>
      </patternFill>
    </fill>
  </fills>
  <borders count="35">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64"/>
      </left>
      <right/>
      <top/>
      <bottom/>
      <diagonal/>
    </border>
    <border>
      <left style="thin">
        <color indexed="9"/>
      </left>
      <right/>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117">
    <xf numFmtId="0" fontId="0" fillId="0" borderId="0" xfId="0"/>
    <xf numFmtId="0" fontId="2" fillId="0" borderId="1" xfId="0" quotePrefix="1" applyFont="1" applyBorder="1" applyAlignment="1">
      <alignment horizontal="right"/>
    </xf>
    <xf numFmtId="0" fontId="3" fillId="0" borderId="2" xfId="0" applyFont="1" applyBorder="1"/>
    <xf numFmtId="3" fontId="2" fillId="0" borderId="2" xfId="0" applyNumberFormat="1" applyFont="1" applyBorder="1"/>
    <xf numFmtId="0" fontId="3" fillId="0" borderId="3" xfId="0" applyFont="1" applyBorder="1"/>
    <xf numFmtId="44" fontId="2" fillId="0" borderId="4" xfId="1" applyFont="1" applyBorder="1" applyAlignment="1" applyProtection="1">
      <alignment wrapText="1"/>
    </xf>
    <xf numFmtId="0" fontId="2" fillId="0" borderId="2" xfId="0" applyFont="1" applyBorder="1" applyAlignment="1">
      <alignment vertical="top" wrapText="1"/>
    </xf>
    <xf numFmtId="0" fontId="2" fillId="0" borderId="2" xfId="0" applyFont="1" applyBorder="1" applyAlignment="1">
      <alignment horizontal="center" vertical="top" wrapText="1"/>
    </xf>
    <xf numFmtId="7" fontId="2" fillId="0" borderId="4" xfId="1" applyNumberFormat="1" applyFont="1" applyBorder="1" applyAlignment="1" applyProtection="1">
      <alignment vertical="top" wrapText="1"/>
    </xf>
    <xf numFmtId="0" fontId="7" fillId="2" borderId="6" xfId="0" applyFont="1" applyFill="1" applyBorder="1" applyAlignment="1">
      <alignment wrapText="1"/>
    </xf>
    <xf numFmtId="0" fontId="7" fillId="2" borderId="7" xfId="0" applyFont="1" applyFill="1" applyBorder="1" applyAlignment="1">
      <alignment wrapText="1"/>
    </xf>
    <xf numFmtId="0" fontId="2" fillId="0" borderId="0" xfId="0" applyFont="1" applyAlignment="1">
      <alignment wrapText="1"/>
    </xf>
    <xf numFmtId="0" fontId="2" fillId="0" borderId="1" xfId="0" applyFont="1" applyBorder="1" applyAlignment="1">
      <alignment horizontal="center" vertical="top" wrapText="1"/>
    </xf>
    <xf numFmtId="0" fontId="3" fillId="0" borderId="0" xfId="0" applyFont="1"/>
    <xf numFmtId="0" fontId="2" fillId="0" borderId="11" xfId="0" applyFont="1" applyBorder="1" applyAlignment="1">
      <alignment horizontal="center" vertical="top" wrapText="1"/>
    </xf>
    <xf numFmtId="0" fontId="2" fillId="0" borderId="0" xfId="0" applyFont="1"/>
    <xf numFmtId="0" fontId="2" fillId="0" borderId="2" xfId="0" applyFont="1" applyBorder="1" applyAlignment="1">
      <alignment horizontal="right" vertical="top" wrapText="1"/>
    </xf>
    <xf numFmtId="0" fontId="2" fillId="0" borderId="11" xfId="0" quotePrefix="1" applyFont="1" applyBorder="1" applyAlignment="1">
      <alignment horizontal="right"/>
    </xf>
    <xf numFmtId="0" fontId="3" fillId="0" borderId="12" xfId="0" applyFont="1" applyBorder="1"/>
    <xf numFmtId="3" fontId="2" fillId="0" borderId="12" xfId="0" applyNumberFormat="1" applyFont="1" applyBorder="1"/>
    <xf numFmtId="44" fontId="2" fillId="0" borderId="13" xfId="1" applyFont="1" applyBorder="1" applyAlignment="1" applyProtection="1">
      <alignment wrapText="1"/>
    </xf>
    <xf numFmtId="0" fontId="3" fillId="0" borderId="14" xfId="0" applyFont="1" applyBorder="1" applyAlignment="1">
      <alignment vertical="top"/>
    </xf>
    <xf numFmtId="0" fontId="4" fillId="0" borderId="2" xfId="0" applyFont="1" applyBorder="1" applyAlignment="1">
      <alignment vertical="top" wrapText="1"/>
    </xf>
    <xf numFmtId="0" fontId="2" fillId="0" borderId="2" xfId="0" applyFont="1" applyBorder="1" applyAlignment="1">
      <alignment vertical="top"/>
    </xf>
    <xf numFmtId="0" fontId="3" fillId="0" borderId="2" xfId="0" applyFont="1" applyBorder="1" applyAlignment="1">
      <alignment vertical="top"/>
    </xf>
    <xf numFmtId="0" fontId="2" fillId="0" borderId="12" xfId="0" applyFont="1" applyBorder="1" applyAlignment="1">
      <alignment vertical="top" wrapText="1"/>
    </xf>
    <xf numFmtId="0" fontId="10" fillId="0" borderId="12" xfId="0" applyFont="1" applyBorder="1" applyAlignment="1">
      <alignment vertical="top"/>
    </xf>
    <xf numFmtId="0" fontId="11" fillId="0" borderId="12" xfId="0" applyFont="1" applyBorder="1" applyAlignment="1">
      <alignment vertical="top"/>
    </xf>
    <xf numFmtId="0" fontId="11" fillId="0" borderId="15" xfId="0" applyFont="1" applyBorder="1" applyAlignment="1">
      <alignment vertical="top"/>
    </xf>
    <xf numFmtId="1" fontId="2" fillId="0" borderId="1" xfId="0" applyNumberFormat="1" applyFont="1" applyBorder="1" applyAlignment="1">
      <alignment horizontal="center" vertical="top" wrapText="1"/>
    </xf>
    <xf numFmtId="44" fontId="2" fillId="0" borderId="16" xfId="1" applyFont="1" applyFill="1" applyBorder="1" applyAlignment="1" applyProtection="1">
      <alignment vertical="top" wrapText="1"/>
    </xf>
    <xf numFmtId="164" fontId="3" fillId="0" borderId="10" xfId="1" applyNumberFormat="1" applyFont="1" applyBorder="1" applyAlignment="1" applyProtection="1">
      <alignment vertical="center" wrapText="1"/>
    </xf>
    <xf numFmtId="164" fontId="2" fillId="0" borderId="4" xfId="1" applyNumberFormat="1" applyFont="1" applyBorder="1" applyAlignment="1" applyProtection="1">
      <alignment vertical="top" wrapText="1"/>
    </xf>
    <xf numFmtId="44" fontId="2" fillId="3" borderId="17" xfId="1" applyFont="1" applyFill="1" applyBorder="1" applyAlignment="1" applyProtection="1">
      <alignment vertical="top" wrapText="1"/>
      <protection locked="0"/>
    </xf>
    <xf numFmtId="1" fontId="13" fillId="0" borderId="0" xfId="0" applyNumberFormat="1" applyFont="1" applyAlignment="1">
      <alignment wrapText="1"/>
    </xf>
    <xf numFmtId="0" fontId="7" fillId="2" borderId="7" xfId="0" applyFont="1" applyFill="1" applyBorder="1" applyAlignment="1">
      <alignment horizontal="center" wrapText="1"/>
    </xf>
    <xf numFmtId="0" fontId="3" fillId="0" borderId="0" xfId="0" applyFont="1" applyAlignment="1">
      <alignment vertical="top" wrapText="1"/>
    </xf>
    <xf numFmtId="0" fontId="3" fillId="0" borderId="16" xfId="0" applyFont="1" applyBorder="1" applyAlignment="1">
      <alignment vertical="top" wrapText="1"/>
    </xf>
    <xf numFmtId="0" fontId="3" fillId="0" borderId="3" xfId="0" applyFont="1" applyBorder="1" applyAlignment="1">
      <alignment vertical="top" wrapText="1"/>
    </xf>
    <xf numFmtId="0" fontId="0" fillId="0" borderId="0" xfId="0" applyAlignment="1">
      <alignment wrapText="1"/>
    </xf>
    <xf numFmtId="0" fontId="15" fillId="0" borderId="0" xfId="0" applyFont="1" applyAlignment="1">
      <alignment wrapText="1"/>
    </xf>
    <xf numFmtId="0" fontId="3" fillId="0" borderId="2" xfId="0" applyFont="1" applyBorder="1" applyAlignment="1">
      <alignment horizontal="left" vertical="top" wrapText="1"/>
    </xf>
    <xf numFmtId="1" fontId="2" fillId="4" borderId="1" xfId="0" applyNumberFormat="1" applyFont="1" applyFill="1" applyBorder="1" applyAlignment="1">
      <alignment horizontal="center" vertical="top" wrapText="1"/>
    </xf>
    <xf numFmtId="0" fontId="12" fillId="4" borderId="2" xfId="0" applyFont="1" applyFill="1" applyBorder="1" applyAlignment="1">
      <alignment horizontal="left" vertical="center"/>
    </xf>
    <xf numFmtId="0" fontId="2" fillId="4" borderId="2" xfId="0" applyFont="1" applyFill="1" applyBorder="1" applyAlignment="1">
      <alignment vertical="top" wrapText="1"/>
    </xf>
    <xf numFmtId="0" fontId="3" fillId="4" borderId="0" xfId="0" applyFont="1" applyFill="1" applyAlignment="1">
      <alignment vertical="top"/>
    </xf>
    <xf numFmtId="164" fontId="3" fillId="4" borderId="10" xfId="1" applyNumberFormat="1" applyFont="1" applyFill="1" applyBorder="1" applyAlignment="1" applyProtection="1">
      <alignment vertical="center" wrapText="1"/>
    </xf>
    <xf numFmtId="0" fontId="19" fillId="0" borderId="0" xfId="0" applyFont="1"/>
    <xf numFmtId="0" fontId="19" fillId="0" borderId="0" xfId="0" applyFont="1" applyAlignment="1">
      <alignment wrapText="1"/>
    </xf>
    <xf numFmtId="1" fontId="19" fillId="0" borderId="0" xfId="0" applyNumberFormat="1" applyFont="1" applyAlignment="1">
      <alignment wrapText="1"/>
    </xf>
    <xf numFmtId="0" fontId="20" fillId="0" borderId="34" xfId="0" applyFont="1" applyBorder="1"/>
    <xf numFmtId="0" fontId="20" fillId="0" borderId="34" xfId="0" applyFont="1" applyBorder="1" applyAlignment="1">
      <alignment wrapText="1"/>
    </xf>
    <xf numFmtId="0" fontId="20" fillId="0" borderId="34" xfId="0" applyFont="1" applyBorder="1" applyAlignment="1">
      <alignment horizontal="center" vertical="center"/>
    </xf>
    <xf numFmtId="44" fontId="2" fillId="5" borderId="0" xfId="0" applyNumberFormat="1" applyFont="1" applyFill="1" applyAlignment="1">
      <alignment wrapText="1"/>
    </xf>
    <xf numFmtId="0" fontId="2" fillId="5" borderId="0" xfId="0" applyFont="1" applyFill="1" applyAlignment="1">
      <alignment wrapText="1"/>
    </xf>
    <xf numFmtId="0" fontId="20" fillId="0" borderId="34" xfId="0" applyFont="1" applyBorder="1" applyAlignment="1">
      <alignment horizontal="center" vertical="center" wrapText="1"/>
    </xf>
    <xf numFmtId="49" fontId="2" fillId="0" borderId="1" xfId="0" applyNumberFormat="1" applyFont="1" applyBorder="1" applyAlignment="1">
      <alignment horizontal="center" wrapText="1"/>
    </xf>
    <xf numFmtId="3" fontId="20" fillId="0" borderId="34"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0" fillId="0" borderId="34" xfId="0" applyFont="1" applyBorder="1" applyAlignment="1">
      <alignment vertical="center" wrapText="1"/>
    </xf>
    <xf numFmtId="44" fontId="7" fillId="2" borderId="7" xfId="1" applyFont="1" applyFill="1" applyBorder="1" applyAlignment="1" applyProtection="1">
      <alignment horizontal="center" wrapText="1"/>
    </xf>
    <xf numFmtId="0" fontId="7" fillId="2" borderId="5" xfId="0" applyFont="1" applyFill="1" applyBorder="1" applyAlignment="1">
      <alignment horizontal="center" wrapText="1"/>
    </xf>
    <xf numFmtId="0" fontId="22" fillId="0" borderId="34" xfId="0" applyFont="1" applyBorder="1" applyAlignment="1">
      <alignment horizontal="center" vertical="center"/>
    </xf>
    <xf numFmtId="0" fontId="22" fillId="0" borderId="34" xfId="0" applyFont="1" applyBorder="1"/>
    <xf numFmtId="44" fontId="2" fillId="3" borderId="17" xfId="1" applyFont="1" applyFill="1" applyBorder="1" applyAlignment="1" applyProtection="1">
      <alignment vertical="top" wrapText="1"/>
    </xf>
    <xf numFmtId="49" fontId="22" fillId="0" borderId="1" xfId="0" applyNumberFormat="1" applyFont="1" applyBorder="1" applyAlignment="1">
      <alignment horizontal="center" wrapText="1"/>
    </xf>
    <xf numFmtId="3" fontId="22" fillId="0" borderId="34" xfId="0" applyNumberFormat="1" applyFont="1" applyBorder="1" applyAlignment="1">
      <alignment horizontal="center" vertical="center"/>
    </xf>
    <xf numFmtId="49" fontId="25" fillId="0" borderId="1" xfId="0" applyNumberFormat="1" applyFont="1" applyBorder="1" applyAlignment="1">
      <alignment horizontal="center" wrapText="1"/>
    </xf>
    <xf numFmtId="0" fontId="26" fillId="0" borderId="34" xfId="0" applyFont="1" applyBorder="1" applyAlignment="1">
      <alignment horizontal="center" vertical="center"/>
    </xf>
    <xf numFmtId="164" fontId="22" fillId="8" borderId="4" xfId="1" applyNumberFormat="1" applyFont="1" applyFill="1" applyBorder="1" applyAlignment="1" applyProtection="1">
      <alignment vertical="top" wrapText="1"/>
    </xf>
    <xf numFmtId="44" fontId="22" fillId="7" borderId="17" xfId="1" applyFont="1" applyFill="1" applyBorder="1" applyAlignment="1" applyProtection="1">
      <alignment vertical="top" wrapText="1"/>
    </xf>
    <xf numFmtId="0" fontId="25" fillId="0" borderId="34" xfId="0" applyFont="1" applyBorder="1"/>
    <xf numFmtId="0" fontId="0" fillId="0" borderId="19" xfId="0" applyBorder="1"/>
    <xf numFmtId="0" fontId="0" fillId="0" borderId="0" xfId="0"/>
    <xf numFmtId="0" fontId="0" fillId="0" borderId="20" xfId="0" applyBorder="1"/>
    <xf numFmtId="0" fontId="14" fillId="0" borderId="19" xfId="0" applyFont="1" applyBorder="1" applyAlignment="1">
      <alignment vertical="top" wrapText="1"/>
    </xf>
    <xf numFmtId="0" fontId="14" fillId="0" borderId="0" xfId="0" applyFont="1" applyAlignment="1">
      <alignment vertical="top" wrapText="1"/>
    </xf>
    <xf numFmtId="0" fontId="14" fillId="0" borderId="20" xfId="0" applyFont="1" applyBorder="1" applyAlignment="1">
      <alignment vertical="top"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23" xfId="0" applyFont="1" applyBorder="1" applyAlignment="1">
      <alignment horizontal="left" vertical="top" wrapText="1"/>
    </xf>
    <xf numFmtId="0" fontId="7" fillId="2" borderId="28" xfId="0" applyFont="1" applyFill="1" applyBorder="1" applyAlignment="1">
      <alignment horizontal="left" wrapText="1"/>
    </xf>
    <xf numFmtId="0" fontId="7" fillId="2" borderId="27" xfId="0" applyFont="1" applyFill="1" applyBorder="1" applyAlignment="1">
      <alignment horizontal="left" wrapText="1"/>
    </xf>
    <xf numFmtId="0" fontId="7" fillId="2" borderId="9" xfId="0" applyFont="1" applyFill="1" applyBorder="1" applyAlignment="1">
      <alignment horizontal="left" wrapText="1"/>
    </xf>
    <xf numFmtId="0" fontId="3" fillId="0" borderId="24"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19" xfId="0" applyFont="1" applyBorder="1" applyAlignment="1">
      <alignment horizontal="left" vertical="top" wrapText="1"/>
    </xf>
    <xf numFmtId="0" fontId="14" fillId="0" borderId="0" xfId="0" applyFont="1" applyAlignment="1">
      <alignment horizontal="left" vertical="top" wrapText="1"/>
    </xf>
    <xf numFmtId="0" fontId="14" fillId="0" borderId="20" xfId="0" applyFont="1" applyBorder="1" applyAlignment="1">
      <alignment horizontal="left" vertical="top" wrapText="1"/>
    </xf>
    <xf numFmtId="0" fontId="3" fillId="0" borderId="24" xfId="0" applyFont="1" applyBorder="1" applyAlignment="1">
      <alignment vertical="top" wrapText="1"/>
    </xf>
    <xf numFmtId="0" fontId="3" fillId="0" borderId="0" xfId="0" applyFont="1" applyAlignment="1">
      <alignment vertical="top" wrapText="1"/>
    </xf>
    <xf numFmtId="0" fontId="3" fillId="0" borderId="14" xfId="0" applyFont="1" applyBorder="1" applyAlignment="1">
      <alignment vertical="top" wrapText="1"/>
    </xf>
    <xf numFmtId="0" fontId="7" fillId="2" borderId="31" xfId="0" applyFont="1" applyFill="1" applyBorder="1" applyAlignment="1">
      <alignment wrapText="1"/>
    </xf>
    <xf numFmtId="0" fontId="7" fillId="2" borderId="32" xfId="0" applyFont="1" applyFill="1" applyBorder="1" applyAlignment="1">
      <alignment wrapText="1"/>
    </xf>
    <xf numFmtId="0" fontId="7" fillId="2" borderId="5" xfId="0" applyFont="1" applyFill="1" applyBorder="1" applyAlignment="1">
      <alignment wrapText="1"/>
    </xf>
    <xf numFmtId="0" fontId="9" fillId="0" borderId="24" xfId="0" applyFont="1" applyBorder="1" applyAlignment="1">
      <alignment wrapText="1"/>
    </xf>
    <xf numFmtId="0" fontId="9" fillId="0" borderId="0" xfId="0" applyFont="1" applyAlignment="1">
      <alignment wrapText="1"/>
    </xf>
    <xf numFmtId="0" fontId="9" fillId="0" borderId="14" xfId="0" applyFont="1" applyBorder="1" applyAlignment="1">
      <alignment wrapText="1"/>
    </xf>
    <xf numFmtId="0" fontId="2" fillId="0" borderId="24" xfId="0" applyFont="1" applyBorder="1" applyAlignment="1">
      <alignment horizontal="left" vertical="center" wrapText="1"/>
    </xf>
    <xf numFmtId="0" fontId="2" fillId="0" borderId="0" xfId="0" applyFont="1" applyAlignment="1">
      <alignment horizontal="left" vertical="center" wrapText="1"/>
    </xf>
    <xf numFmtId="0" fontId="2" fillId="0" borderId="14" xfId="0" applyFont="1" applyBorder="1" applyAlignment="1">
      <alignment horizontal="left" vertical="center" wrapText="1"/>
    </xf>
    <xf numFmtId="0" fontId="5" fillId="0" borderId="25" xfId="0" applyFont="1" applyBorder="1" applyAlignment="1">
      <alignment horizontal="center" wrapText="1"/>
    </xf>
    <xf numFmtId="0" fontId="5" fillId="0" borderId="0" xfId="0" applyFont="1" applyAlignment="1">
      <alignment horizontal="center" wrapText="1"/>
    </xf>
    <xf numFmtId="0" fontId="6" fillId="0" borderId="25" xfId="0" applyFont="1" applyBorder="1" applyAlignment="1">
      <alignment horizontal="center" wrapText="1"/>
    </xf>
    <xf numFmtId="0" fontId="6" fillId="0" borderId="0" xfId="0" applyFont="1" applyAlignment="1">
      <alignment horizontal="center" wrapText="1"/>
    </xf>
    <xf numFmtId="0" fontId="2" fillId="0" borderId="0" xfId="0" applyFont="1" applyAlignment="1">
      <alignment horizontal="center"/>
    </xf>
    <xf numFmtId="0" fontId="7" fillId="2" borderId="28" xfId="0" applyFont="1" applyFill="1" applyBorder="1" applyAlignment="1">
      <alignment horizontal="left"/>
    </xf>
    <xf numFmtId="0" fontId="7" fillId="2" borderId="8" xfId="0" applyFont="1" applyFill="1" applyBorder="1" applyAlignment="1">
      <alignment horizontal="left"/>
    </xf>
    <xf numFmtId="0" fontId="7" fillId="2" borderId="26" xfId="0" applyFont="1" applyFill="1" applyBorder="1" applyAlignment="1">
      <alignment horizontal="center"/>
    </xf>
    <xf numFmtId="0" fontId="7" fillId="2" borderId="27" xfId="0" applyFont="1" applyFill="1" applyBorder="1" applyAlignment="1">
      <alignment horizontal="center"/>
    </xf>
    <xf numFmtId="0" fontId="7" fillId="2" borderId="9" xfId="0" applyFont="1" applyFill="1" applyBorder="1" applyAlignment="1">
      <alignment horizontal="center"/>
    </xf>
    <xf numFmtId="0" fontId="8" fillId="6" borderId="30" xfId="0" applyFont="1" applyFill="1" applyBorder="1" applyAlignment="1" applyProtection="1">
      <alignment horizontal="center" vertical="center"/>
      <protection locked="0"/>
    </xf>
    <xf numFmtId="0" fontId="8" fillId="6" borderId="18" xfId="0" applyFont="1" applyFill="1" applyBorder="1" applyAlignment="1" applyProtection="1">
      <alignment horizontal="center" vertical="center"/>
      <protection locked="0"/>
    </xf>
    <xf numFmtId="0" fontId="8" fillId="0" borderId="29" xfId="0" applyFont="1" applyBorder="1" applyAlignment="1">
      <alignment horizontal="center" vertical="center"/>
    </xf>
    <xf numFmtId="0" fontId="8" fillId="0" borderId="18" xfId="0" applyFont="1" applyBorder="1" applyAlignment="1">
      <alignment horizontal="center" vertical="center"/>
    </xf>
    <xf numFmtId="0" fontId="8" fillId="0" borderId="33" xfId="0" applyFont="1" applyBorder="1" applyAlignment="1">
      <alignment horizontal="center" vertical="center"/>
    </xf>
  </cellXfs>
  <cellStyles count="2">
    <cellStyle name="Currency" xfId="1" builtinId="4"/>
    <cellStyle name="Normal" xfId="0" builtinId="0"/>
  </cellStyles>
  <dxfs count="2">
    <dxf>
      <font>
        <b/>
        <i val="0"/>
        <condense val="0"/>
        <extend val="0"/>
        <color indexed="9"/>
      </font>
      <fill>
        <patternFill>
          <bgColor indexed="10"/>
        </patternFill>
      </fill>
    </dxf>
    <dxf>
      <fill>
        <patternFill>
          <bgColor indexed="26"/>
        </patternFill>
      </fill>
    </dxf>
  </dxfs>
  <tableStyles count="0" defaultTableStyle="TableStyleMedium9"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91DF7-DDB3-44F6-948A-93A0D761351B}">
  <dimension ref="B1:I62"/>
  <sheetViews>
    <sheetView tabSelected="1" topLeftCell="A47" zoomScale="110" zoomScaleNormal="110" workbookViewId="0">
      <selection activeCell="B5" sqref="B5:C5"/>
    </sheetView>
  </sheetViews>
  <sheetFormatPr defaultRowHeight="12.75" x14ac:dyDescent="0.2"/>
  <cols>
    <col min="1" max="1" width="3.42578125" customWidth="1"/>
    <col min="2" max="2" width="7.5703125" customWidth="1"/>
    <col min="3" max="3" width="65.5703125" customWidth="1"/>
    <col min="4" max="4" width="7.140625" customWidth="1"/>
    <col min="5" max="5" width="10.42578125" customWidth="1"/>
    <col min="6" max="6" width="14" bestFit="1" customWidth="1"/>
    <col min="7" max="7" width="17.5703125" customWidth="1"/>
    <col min="9" max="9" width="13.5703125" bestFit="1" customWidth="1"/>
    <col min="12" max="12" width="9.85546875" customWidth="1"/>
    <col min="13" max="13" width="9.5703125" customWidth="1"/>
    <col min="14" max="14" width="9.140625" customWidth="1"/>
  </cols>
  <sheetData>
    <row r="1" spans="2:9" ht="18" x14ac:dyDescent="0.25">
      <c r="B1" s="102" t="s">
        <v>8</v>
      </c>
      <c r="C1" s="103"/>
      <c r="D1" s="103"/>
      <c r="E1" s="103"/>
      <c r="F1" s="103"/>
      <c r="G1" s="103"/>
    </row>
    <row r="2" spans="2:9" ht="20.25" x14ac:dyDescent="0.3">
      <c r="B2" s="104" t="s">
        <v>88</v>
      </c>
      <c r="C2" s="105"/>
      <c r="D2" s="105"/>
      <c r="E2" s="105"/>
      <c r="F2" s="105"/>
      <c r="G2" s="105"/>
    </row>
    <row r="3" spans="2:9" s="15" customFormat="1" ht="9" customHeight="1" thickBot="1" x14ac:dyDescent="0.25">
      <c r="B3" s="106"/>
      <c r="C3" s="106"/>
      <c r="D3" s="106"/>
      <c r="E3" s="106"/>
      <c r="F3" s="106"/>
      <c r="G3" s="106"/>
    </row>
    <row r="4" spans="2:9" x14ac:dyDescent="0.2">
      <c r="B4" s="107" t="s">
        <v>20</v>
      </c>
      <c r="C4" s="108"/>
      <c r="D4" s="109" t="s">
        <v>4</v>
      </c>
      <c r="E4" s="110"/>
      <c r="F4" s="110"/>
      <c r="G4" s="111"/>
      <c r="H4" s="47"/>
    </row>
    <row r="5" spans="2:9" ht="27.75" customHeight="1" x14ac:dyDescent="0.2">
      <c r="B5" s="112"/>
      <c r="C5" s="113"/>
      <c r="D5" s="114" t="s">
        <v>25</v>
      </c>
      <c r="E5" s="115"/>
      <c r="F5" s="115"/>
      <c r="G5" s="116"/>
      <c r="H5" s="47"/>
    </row>
    <row r="6" spans="2:9" x14ac:dyDescent="0.2">
      <c r="B6" s="93" t="s">
        <v>0</v>
      </c>
      <c r="C6" s="94"/>
      <c r="D6" s="94"/>
      <c r="E6" s="94"/>
      <c r="F6" s="94"/>
      <c r="G6" s="95"/>
      <c r="H6" s="47"/>
    </row>
    <row r="7" spans="2:9" ht="4.5" customHeight="1" x14ac:dyDescent="0.2">
      <c r="B7" s="96"/>
      <c r="C7" s="97"/>
      <c r="D7" s="97"/>
      <c r="E7" s="97"/>
      <c r="F7" s="97"/>
      <c r="G7" s="98"/>
      <c r="H7" s="47"/>
    </row>
    <row r="8" spans="2:9" ht="39" customHeight="1" x14ac:dyDescent="0.2">
      <c r="B8" s="99" t="s">
        <v>77</v>
      </c>
      <c r="C8" s="100"/>
      <c r="D8" s="100"/>
      <c r="E8" s="100"/>
      <c r="F8" s="100"/>
      <c r="G8" s="101"/>
      <c r="H8" s="47"/>
    </row>
    <row r="9" spans="2:9" ht="4.5" customHeight="1" x14ac:dyDescent="0.2">
      <c r="B9" s="96"/>
      <c r="C9" s="97"/>
      <c r="D9" s="97"/>
      <c r="E9" s="97"/>
      <c r="F9" s="97"/>
      <c r="G9" s="98"/>
      <c r="H9" s="47"/>
    </row>
    <row r="10" spans="2:9" x14ac:dyDescent="0.2">
      <c r="B10" s="9" t="s">
        <v>1</v>
      </c>
      <c r="C10" s="10" t="s">
        <v>18</v>
      </c>
      <c r="D10" s="35" t="s">
        <v>7</v>
      </c>
      <c r="E10" s="35" t="s">
        <v>2</v>
      </c>
      <c r="F10" s="60" t="s">
        <v>3</v>
      </c>
      <c r="G10" s="61" t="s">
        <v>17</v>
      </c>
      <c r="H10" s="47"/>
    </row>
    <row r="11" spans="2:9" ht="6" customHeight="1" thickBot="1" x14ac:dyDescent="0.25">
      <c r="B11" s="17"/>
      <c r="C11" s="18"/>
      <c r="D11" s="19"/>
      <c r="E11" s="18"/>
      <c r="F11" s="18"/>
      <c r="G11" s="20"/>
      <c r="H11" s="47"/>
    </row>
    <row r="12" spans="2:9" ht="6" customHeight="1" x14ac:dyDescent="0.2">
      <c r="B12" s="1"/>
      <c r="C12" s="2"/>
      <c r="D12" s="3"/>
      <c r="E12" s="2"/>
      <c r="F12" s="4"/>
      <c r="G12" s="5"/>
      <c r="H12" s="47"/>
    </row>
    <row r="13" spans="2:9" s="11" customFormat="1" x14ac:dyDescent="0.2">
      <c r="B13" s="56" t="s">
        <v>15</v>
      </c>
      <c r="C13" s="50" t="s">
        <v>9</v>
      </c>
      <c r="D13" s="52">
        <v>1</v>
      </c>
      <c r="E13" s="52" t="s">
        <v>16</v>
      </c>
      <c r="F13" s="33"/>
      <c r="G13" s="32" t="str">
        <f t="shared" ref="G13:G41" si="0">IF(F13="","",(D13*(ROUND(F13,2))))</f>
        <v/>
      </c>
      <c r="H13" s="48"/>
      <c r="I13" s="53"/>
    </row>
    <row r="14" spans="2:9" s="11" customFormat="1" x14ac:dyDescent="0.2">
      <c r="B14" s="56" t="s">
        <v>10</v>
      </c>
      <c r="C14" s="50" t="s">
        <v>48</v>
      </c>
      <c r="D14" s="62">
        <v>25</v>
      </c>
      <c r="E14" s="52" t="s">
        <v>73</v>
      </c>
      <c r="F14" s="33"/>
      <c r="G14" s="32" t="str">
        <f t="shared" si="0"/>
        <v/>
      </c>
      <c r="H14" s="48"/>
      <c r="I14" s="53"/>
    </row>
    <row r="15" spans="2:9" s="11" customFormat="1" x14ac:dyDescent="0.2">
      <c r="B15" s="56" t="s">
        <v>11</v>
      </c>
      <c r="C15" s="50" t="s">
        <v>49</v>
      </c>
      <c r="D15" s="52">
        <v>2.2000000000000002</v>
      </c>
      <c r="E15" s="52" t="s">
        <v>74</v>
      </c>
      <c r="F15" s="33"/>
      <c r="G15" s="32" t="str">
        <f t="shared" si="0"/>
        <v/>
      </c>
      <c r="H15" s="48"/>
      <c r="I15" s="53"/>
    </row>
    <row r="16" spans="2:9" s="11" customFormat="1" x14ac:dyDescent="0.2">
      <c r="B16" s="56" t="s">
        <v>12</v>
      </c>
      <c r="C16" s="50" t="s">
        <v>50</v>
      </c>
      <c r="D16" s="52">
        <v>1</v>
      </c>
      <c r="E16" s="52" t="s">
        <v>16</v>
      </c>
      <c r="F16" s="33"/>
      <c r="G16" s="32" t="str">
        <f t="shared" si="0"/>
        <v/>
      </c>
      <c r="H16" s="48"/>
      <c r="I16" s="53"/>
    </row>
    <row r="17" spans="2:9" s="11" customFormat="1" x14ac:dyDescent="0.2">
      <c r="B17" s="56" t="s">
        <v>13</v>
      </c>
      <c r="C17" s="50" t="s">
        <v>51</v>
      </c>
      <c r="D17" s="52">
        <v>1</v>
      </c>
      <c r="E17" s="52" t="s">
        <v>16</v>
      </c>
      <c r="F17" s="33"/>
      <c r="G17" s="32" t="str">
        <f t="shared" si="0"/>
        <v/>
      </c>
      <c r="H17" s="48"/>
      <c r="I17" s="53"/>
    </row>
    <row r="18" spans="2:9" s="11" customFormat="1" x14ac:dyDescent="0.2">
      <c r="B18" s="56" t="s">
        <v>14</v>
      </c>
      <c r="C18" s="50" t="s">
        <v>52</v>
      </c>
      <c r="D18" s="52">
        <v>520</v>
      </c>
      <c r="E18" s="52" t="s">
        <v>75</v>
      </c>
      <c r="F18" s="33"/>
      <c r="G18" s="32" t="str">
        <f t="shared" si="0"/>
        <v/>
      </c>
      <c r="H18" s="48"/>
      <c r="I18" s="53"/>
    </row>
    <row r="19" spans="2:9" s="11" customFormat="1" x14ac:dyDescent="0.2">
      <c r="B19" s="56" t="s">
        <v>26</v>
      </c>
      <c r="C19" s="50" t="s">
        <v>53</v>
      </c>
      <c r="D19" s="52">
        <v>2</v>
      </c>
      <c r="E19" s="52" t="s">
        <v>76</v>
      </c>
      <c r="F19" s="33"/>
      <c r="G19" s="32" t="str">
        <f t="shared" si="0"/>
        <v/>
      </c>
      <c r="H19" s="48"/>
      <c r="I19" s="53"/>
    </row>
    <row r="20" spans="2:9" s="11" customFormat="1" x14ac:dyDescent="0.2">
      <c r="B20" s="56" t="s">
        <v>27</v>
      </c>
      <c r="C20" s="50" t="s">
        <v>54</v>
      </c>
      <c r="D20" s="52">
        <v>2</v>
      </c>
      <c r="E20" s="52" t="s">
        <v>76</v>
      </c>
      <c r="F20" s="33"/>
      <c r="G20" s="32" t="str">
        <f t="shared" si="0"/>
        <v/>
      </c>
      <c r="H20" s="48"/>
      <c r="I20" s="53"/>
    </row>
    <row r="21" spans="2:9" s="11" customFormat="1" x14ac:dyDescent="0.2">
      <c r="B21" s="56" t="s">
        <v>28</v>
      </c>
      <c r="C21" s="63" t="s">
        <v>89</v>
      </c>
      <c r="D21" s="66">
        <v>16500</v>
      </c>
      <c r="E21" s="52" t="s">
        <v>75</v>
      </c>
      <c r="F21" s="33"/>
      <c r="G21" s="32" t="str">
        <f t="shared" si="0"/>
        <v/>
      </c>
      <c r="H21" s="48"/>
      <c r="I21" s="53"/>
    </row>
    <row r="22" spans="2:9" s="11" customFormat="1" x14ac:dyDescent="0.2">
      <c r="B22" s="56" t="s">
        <v>29</v>
      </c>
      <c r="C22" s="63" t="s">
        <v>90</v>
      </c>
      <c r="D22" s="66">
        <v>16200</v>
      </c>
      <c r="E22" s="52" t="s">
        <v>75</v>
      </c>
      <c r="F22" s="33"/>
      <c r="G22" s="32" t="str">
        <f t="shared" si="0"/>
        <v/>
      </c>
      <c r="H22" s="48"/>
      <c r="I22" s="53"/>
    </row>
    <row r="23" spans="2:9" s="11" customFormat="1" x14ac:dyDescent="0.2">
      <c r="B23" s="56" t="s">
        <v>30</v>
      </c>
      <c r="C23" s="50" t="s">
        <v>55</v>
      </c>
      <c r="D23" s="52">
        <v>5887</v>
      </c>
      <c r="E23" s="52" t="s">
        <v>75</v>
      </c>
      <c r="F23" s="33"/>
      <c r="G23" s="32" t="str">
        <f t="shared" si="0"/>
        <v/>
      </c>
      <c r="H23" s="48"/>
      <c r="I23" s="53"/>
    </row>
    <row r="24" spans="2:9" s="11" customFormat="1" x14ac:dyDescent="0.2">
      <c r="B24" s="56" t="s">
        <v>31</v>
      </c>
      <c r="C24" s="50" t="s">
        <v>56</v>
      </c>
      <c r="D24" s="52">
        <v>931</v>
      </c>
      <c r="E24" s="52" t="s">
        <v>75</v>
      </c>
      <c r="F24" s="33"/>
      <c r="G24" s="32" t="str">
        <f t="shared" si="0"/>
        <v/>
      </c>
      <c r="H24" s="48"/>
      <c r="I24" s="53"/>
    </row>
    <row r="25" spans="2:9" s="11" customFormat="1" x14ac:dyDescent="0.2">
      <c r="B25" s="56" t="s">
        <v>32</v>
      </c>
      <c r="C25" s="50" t="s">
        <v>57</v>
      </c>
      <c r="D25" s="52">
        <v>1</v>
      </c>
      <c r="E25" s="52" t="s">
        <v>16</v>
      </c>
      <c r="F25" s="33"/>
      <c r="G25" s="32" t="str">
        <f t="shared" si="0"/>
        <v/>
      </c>
      <c r="H25" s="48"/>
      <c r="I25" s="53"/>
    </row>
    <row r="26" spans="2:9" s="11" customFormat="1" x14ac:dyDescent="0.2">
      <c r="B26" s="67" t="s">
        <v>33</v>
      </c>
      <c r="C26" s="71" t="s">
        <v>58</v>
      </c>
      <c r="D26" s="68">
        <v>1</v>
      </c>
      <c r="E26" s="68" t="s">
        <v>16</v>
      </c>
      <c r="F26" s="70">
        <v>0</v>
      </c>
      <c r="G26" s="69">
        <f t="shared" si="0"/>
        <v>0</v>
      </c>
      <c r="H26" s="48"/>
      <c r="I26" s="53"/>
    </row>
    <row r="27" spans="2:9" s="11" customFormat="1" x14ac:dyDescent="0.2">
      <c r="B27" s="56" t="s">
        <v>34</v>
      </c>
      <c r="C27" s="50" t="s">
        <v>59</v>
      </c>
      <c r="D27" s="52">
        <v>1</v>
      </c>
      <c r="E27" s="52" t="s">
        <v>16</v>
      </c>
      <c r="F27" s="33"/>
      <c r="G27" s="32" t="str">
        <f t="shared" si="0"/>
        <v/>
      </c>
      <c r="H27" s="48"/>
      <c r="I27" s="53"/>
    </row>
    <row r="28" spans="2:9" s="11" customFormat="1" x14ac:dyDescent="0.2">
      <c r="B28" s="56" t="s">
        <v>35</v>
      </c>
      <c r="C28" s="50" t="s">
        <v>60</v>
      </c>
      <c r="D28" s="52">
        <v>1</v>
      </c>
      <c r="E28" s="52" t="s">
        <v>16</v>
      </c>
      <c r="F28" s="33"/>
      <c r="G28" s="32" t="str">
        <f t="shared" si="0"/>
        <v/>
      </c>
      <c r="H28" s="48"/>
      <c r="I28" s="53"/>
    </row>
    <row r="29" spans="2:9" s="11" customFormat="1" x14ac:dyDescent="0.2">
      <c r="B29" s="56" t="s">
        <v>36</v>
      </c>
      <c r="C29" s="50" t="s">
        <v>61</v>
      </c>
      <c r="D29" s="52">
        <v>67</v>
      </c>
      <c r="E29" s="52" t="s">
        <v>24</v>
      </c>
      <c r="F29" s="33"/>
      <c r="G29" s="32" t="str">
        <f t="shared" si="0"/>
        <v/>
      </c>
      <c r="H29" s="48"/>
      <c r="I29" s="53"/>
    </row>
    <row r="30" spans="2:9" s="11" customFormat="1" x14ac:dyDescent="0.2">
      <c r="B30" s="56" t="s">
        <v>37</v>
      </c>
      <c r="C30" s="50" t="s">
        <v>62</v>
      </c>
      <c r="D30" s="52">
        <v>1</v>
      </c>
      <c r="E30" s="52" t="s">
        <v>16</v>
      </c>
      <c r="F30" s="33"/>
      <c r="G30" s="32" t="str">
        <f t="shared" si="0"/>
        <v/>
      </c>
      <c r="H30" s="48"/>
      <c r="I30" s="53"/>
    </row>
    <row r="31" spans="2:9" s="11" customFormat="1" x14ac:dyDescent="0.2">
      <c r="B31" s="56" t="s">
        <v>38</v>
      </c>
      <c r="C31" s="50" t="s">
        <v>63</v>
      </c>
      <c r="D31" s="52">
        <v>1</v>
      </c>
      <c r="E31" s="52" t="s">
        <v>16</v>
      </c>
      <c r="F31" s="33"/>
      <c r="G31" s="32" t="str">
        <f t="shared" si="0"/>
        <v/>
      </c>
      <c r="H31" s="48"/>
      <c r="I31" s="53"/>
    </row>
    <row r="32" spans="2:9" s="11" customFormat="1" x14ac:dyDescent="0.2">
      <c r="B32" s="56" t="s">
        <v>39</v>
      </c>
      <c r="C32" s="50" t="s">
        <v>64</v>
      </c>
      <c r="D32" s="52">
        <v>1</v>
      </c>
      <c r="E32" s="52" t="s">
        <v>16</v>
      </c>
      <c r="F32" s="33"/>
      <c r="G32" s="32" t="str">
        <f t="shared" si="0"/>
        <v/>
      </c>
      <c r="H32" s="48"/>
      <c r="I32" s="53"/>
    </row>
    <row r="33" spans="2:9" s="11" customFormat="1" x14ac:dyDescent="0.2">
      <c r="B33" s="56" t="s">
        <v>40</v>
      </c>
      <c r="C33" s="50" t="s">
        <v>65</v>
      </c>
      <c r="D33" s="52">
        <v>1</v>
      </c>
      <c r="E33" s="52" t="s">
        <v>16</v>
      </c>
      <c r="F33" s="33"/>
      <c r="G33" s="32" t="str">
        <f t="shared" si="0"/>
        <v/>
      </c>
      <c r="H33" s="48"/>
      <c r="I33" s="53"/>
    </row>
    <row r="34" spans="2:9" s="11" customFormat="1" x14ac:dyDescent="0.2">
      <c r="B34" s="56" t="s">
        <v>41</v>
      </c>
      <c r="C34" s="50" t="s">
        <v>66</v>
      </c>
      <c r="D34" s="52">
        <v>1</v>
      </c>
      <c r="E34" s="52" t="s">
        <v>16</v>
      </c>
      <c r="F34" s="33"/>
      <c r="G34" s="32" t="str">
        <f t="shared" si="0"/>
        <v/>
      </c>
      <c r="H34" s="48"/>
      <c r="I34" s="53"/>
    </row>
    <row r="35" spans="2:9" s="11" customFormat="1" x14ac:dyDescent="0.2">
      <c r="B35" s="56" t="s">
        <v>42</v>
      </c>
      <c r="C35" s="50" t="s">
        <v>67</v>
      </c>
      <c r="D35" s="52">
        <v>1</v>
      </c>
      <c r="E35" s="52" t="s">
        <v>16</v>
      </c>
      <c r="F35" s="33"/>
      <c r="G35" s="32" t="str">
        <f t="shared" si="0"/>
        <v/>
      </c>
      <c r="H35" s="48"/>
      <c r="I35" s="53"/>
    </row>
    <row r="36" spans="2:9" s="11" customFormat="1" ht="27" customHeight="1" x14ac:dyDescent="0.2">
      <c r="B36" s="58" t="s">
        <v>43</v>
      </c>
      <c r="C36" s="59" t="s">
        <v>68</v>
      </c>
      <c r="D36" s="57">
        <v>1</v>
      </c>
      <c r="E36" s="55" t="s">
        <v>16</v>
      </c>
      <c r="F36" s="33"/>
      <c r="G36" s="32" t="str">
        <f t="shared" si="0"/>
        <v/>
      </c>
      <c r="H36" s="48"/>
      <c r="I36" s="53"/>
    </row>
    <row r="37" spans="2:9" s="11" customFormat="1" x14ac:dyDescent="0.2">
      <c r="B37" s="56" t="s">
        <v>44</v>
      </c>
      <c r="C37" s="51" t="s">
        <v>69</v>
      </c>
      <c r="D37" s="57">
        <v>1</v>
      </c>
      <c r="E37" s="55" t="s">
        <v>16</v>
      </c>
      <c r="F37" s="33"/>
      <c r="G37" s="32" t="str">
        <f t="shared" si="0"/>
        <v/>
      </c>
      <c r="H37" s="48"/>
      <c r="I37" s="53"/>
    </row>
    <row r="38" spans="2:9" s="11" customFormat="1" x14ac:dyDescent="0.2">
      <c r="B38" s="56" t="s">
        <v>45</v>
      </c>
      <c r="C38" s="50" t="s">
        <v>70</v>
      </c>
      <c r="D38" s="52">
        <v>1</v>
      </c>
      <c r="E38" s="55" t="s">
        <v>16</v>
      </c>
      <c r="F38" s="33"/>
      <c r="G38" s="32" t="str">
        <f t="shared" si="0"/>
        <v/>
      </c>
      <c r="H38" s="48"/>
      <c r="I38" s="53"/>
    </row>
    <row r="39" spans="2:9" s="11" customFormat="1" x14ac:dyDescent="0.2">
      <c r="B39" s="56" t="s">
        <v>46</v>
      </c>
      <c r="C39" s="50" t="s">
        <v>71</v>
      </c>
      <c r="D39" s="52">
        <v>1</v>
      </c>
      <c r="E39" s="52" t="s">
        <v>16</v>
      </c>
      <c r="F39" s="33"/>
      <c r="G39" s="32" t="str">
        <f t="shared" si="0"/>
        <v/>
      </c>
      <c r="H39" s="48"/>
      <c r="I39" s="53"/>
    </row>
    <row r="40" spans="2:9" s="11" customFormat="1" x14ac:dyDescent="0.2">
      <c r="B40" s="56" t="s">
        <v>47</v>
      </c>
      <c r="C40" s="50" t="s">
        <v>72</v>
      </c>
      <c r="D40" s="52">
        <v>855</v>
      </c>
      <c r="E40" s="52" t="s">
        <v>75</v>
      </c>
      <c r="F40" s="33"/>
      <c r="G40" s="32" t="str">
        <f t="shared" si="0"/>
        <v/>
      </c>
      <c r="H40" s="48"/>
      <c r="I40" s="53"/>
    </row>
    <row r="41" spans="2:9" s="11" customFormat="1" ht="13.5" thickBot="1" x14ac:dyDescent="0.25">
      <c r="B41" s="65" t="s">
        <v>83</v>
      </c>
      <c r="C41" s="63" t="s">
        <v>84</v>
      </c>
      <c r="D41" s="62">
        <v>1</v>
      </c>
      <c r="E41" s="62" t="s">
        <v>87</v>
      </c>
      <c r="F41" s="64">
        <v>50000</v>
      </c>
      <c r="G41" s="32">
        <f t="shared" si="0"/>
        <v>50000</v>
      </c>
      <c r="H41" s="48"/>
      <c r="I41" s="53"/>
    </row>
    <row r="42" spans="2:9" s="11" customFormat="1" ht="6.75" customHeight="1" thickBot="1" x14ac:dyDescent="0.25">
      <c r="B42" s="42"/>
      <c r="C42" s="43" t="s">
        <v>21</v>
      </c>
      <c r="D42" s="44"/>
      <c r="E42" s="44"/>
      <c r="F42" s="45"/>
      <c r="G42" s="46">
        <f>IF(SUM(G13:G41)=30000,"",SUM(G13:G41))</f>
        <v>50000</v>
      </c>
      <c r="H42" s="49">
        <f>COUNTBLANK(F13:F41)-COUNTBLANK(D13:D41)</f>
        <v>27</v>
      </c>
      <c r="I42" s="54"/>
    </row>
    <row r="43" spans="2:9" s="11" customFormat="1" ht="5.25" customHeight="1" thickBot="1" x14ac:dyDescent="0.25">
      <c r="B43" s="29"/>
      <c r="C43" s="6"/>
      <c r="D43" s="16"/>
      <c r="E43" s="7"/>
      <c r="F43" s="30"/>
      <c r="G43" s="8"/>
      <c r="H43" s="49"/>
      <c r="I43" s="54"/>
    </row>
    <row r="44" spans="2:9" s="11" customFormat="1" ht="15.75" thickBot="1" x14ac:dyDescent="0.25">
      <c r="B44" s="12"/>
      <c r="C44" s="22" t="s">
        <v>5</v>
      </c>
      <c r="D44" s="7"/>
      <c r="E44" s="7"/>
      <c r="F44" s="13"/>
      <c r="G44" s="31">
        <f>IF(SUM(G13:G41)=30000,"",SUM(G13:G41))</f>
        <v>50000</v>
      </c>
      <c r="H44" s="49">
        <f>SUM(H12:H43)</f>
        <v>27</v>
      </c>
      <c r="I44" s="54"/>
    </row>
    <row r="45" spans="2:9" s="11" customFormat="1" x14ac:dyDescent="0.2">
      <c r="B45" s="12"/>
      <c r="C45" s="41" t="s">
        <v>85</v>
      </c>
      <c r="D45" s="23" t="str">
        <f>IF(H44&gt;0,"     WARNING:  BID FORM INCOMPLETE.","")</f>
        <v xml:space="preserve">     WARNING:  BID FORM INCOMPLETE.</v>
      </c>
      <c r="E45" s="24"/>
      <c r="F45" s="24"/>
      <c r="G45" s="21"/>
      <c r="H45" s="49"/>
      <c r="I45" s="54"/>
    </row>
    <row r="46" spans="2:9" s="11" customFormat="1" ht="12" customHeight="1" thickBot="1" x14ac:dyDescent="0.25">
      <c r="B46" s="14"/>
      <c r="C46" s="25"/>
      <c r="D46" s="26" t="str">
        <f>IF(H44&gt;0,"      Pricing must be provided for all of the above items.","")</f>
        <v xml:space="preserve">      Pricing must be provided for all of the above items.</v>
      </c>
      <c r="E46" s="27"/>
      <c r="F46" s="27"/>
      <c r="G46" s="28"/>
      <c r="H46" s="34"/>
    </row>
    <row r="47" spans="2:9" s="11" customFormat="1" ht="12.75" customHeight="1" x14ac:dyDescent="0.2">
      <c r="B47" s="81" t="s">
        <v>6</v>
      </c>
      <c r="C47" s="82"/>
      <c r="D47" s="82"/>
      <c r="E47" s="82"/>
      <c r="F47" s="82"/>
      <c r="G47" s="83"/>
      <c r="H47" s="34"/>
    </row>
    <row r="48" spans="2:9" s="11" customFormat="1" ht="65.25" customHeight="1" x14ac:dyDescent="0.2">
      <c r="B48" s="84" t="s">
        <v>82</v>
      </c>
      <c r="C48" s="85"/>
      <c r="D48" s="85"/>
      <c r="E48" s="85"/>
      <c r="F48" s="85"/>
      <c r="G48" s="86"/>
    </row>
    <row r="49" spans="2:8" s="11" customFormat="1" ht="4.5" customHeight="1" x14ac:dyDescent="0.2">
      <c r="B49" s="84"/>
      <c r="C49" s="85"/>
      <c r="D49" s="85"/>
      <c r="E49" s="85"/>
      <c r="F49" s="85"/>
      <c r="G49" s="86"/>
    </row>
    <row r="50" spans="2:8" s="39" customFormat="1" ht="40.5" customHeight="1" x14ac:dyDescent="0.2">
      <c r="B50" s="87" t="s">
        <v>23</v>
      </c>
      <c r="C50" s="88"/>
      <c r="D50" s="88"/>
      <c r="E50" s="88"/>
      <c r="F50" s="88"/>
      <c r="G50" s="89"/>
    </row>
    <row r="51" spans="2:8" s="39" customFormat="1" ht="5.25" customHeight="1" x14ac:dyDescent="0.2">
      <c r="B51" s="72"/>
      <c r="C51" s="73"/>
      <c r="D51" s="73"/>
      <c r="E51" s="73"/>
      <c r="F51" s="73"/>
      <c r="G51" s="74"/>
    </row>
    <row r="52" spans="2:8" s="39" customFormat="1" ht="60" customHeight="1" x14ac:dyDescent="0.2">
      <c r="B52" s="84" t="s">
        <v>78</v>
      </c>
      <c r="C52" s="85"/>
      <c r="D52" s="85"/>
      <c r="E52" s="85"/>
      <c r="F52" s="85"/>
      <c r="G52" s="86"/>
    </row>
    <row r="53" spans="2:8" s="39" customFormat="1" ht="5.25" customHeight="1" x14ac:dyDescent="0.2">
      <c r="B53" s="84"/>
      <c r="C53" s="85"/>
      <c r="D53" s="85"/>
      <c r="E53" s="85"/>
      <c r="F53" s="85"/>
      <c r="G53" s="86"/>
    </row>
    <row r="54" spans="2:8" s="39" customFormat="1" ht="96" customHeight="1" x14ac:dyDescent="0.2">
      <c r="B54" s="90" t="s">
        <v>81</v>
      </c>
      <c r="C54" s="91"/>
      <c r="D54" s="91"/>
      <c r="E54" s="91"/>
      <c r="F54" s="91"/>
      <c r="G54" s="92"/>
    </row>
    <row r="55" spans="2:8" s="39" customFormat="1" ht="9" customHeight="1" x14ac:dyDescent="0.2">
      <c r="B55" s="84" t="s">
        <v>19</v>
      </c>
      <c r="C55" s="85"/>
      <c r="D55" s="85"/>
      <c r="E55" s="85"/>
      <c r="F55" s="85"/>
      <c r="G55" s="86"/>
    </row>
    <row r="56" spans="2:8" s="39" customFormat="1" ht="57.75" customHeight="1" x14ac:dyDescent="0.2">
      <c r="B56" s="90" t="s">
        <v>79</v>
      </c>
      <c r="C56" s="91"/>
      <c r="D56" s="91"/>
      <c r="E56" s="91"/>
      <c r="F56" s="91"/>
      <c r="G56" s="92"/>
    </row>
    <row r="57" spans="2:8" s="39" customFormat="1" ht="5.25" customHeight="1" x14ac:dyDescent="0.2">
      <c r="B57" s="37"/>
      <c r="C57" s="36"/>
      <c r="D57" s="36"/>
      <c r="E57" s="36"/>
      <c r="F57" s="36"/>
      <c r="G57" s="38"/>
    </row>
    <row r="58" spans="2:8" s="39" customFormat="1" ht="51" customHeight="1" x14ac:dyDescent="0.25">
      <c r="B58" s="75" t="s">
        <v>80</v>
      </c>
      <c r="C58" s="76"/>
      <c r="D58" s="76"/>
      <c r="E58" s="76"/>
      <c r="F58" s="76"/>
      <c r="G58" s="77"/>
      <c r="H58" s="40"/>
    </row>
    <row r="59" spans="2:8" s="39" customFormat="1" ht="5.25" customHeight="1" x14ac:dyDescent="0.2">
      <c r="B59" s="72"/>
      <c r="C59" s="73"/>
      <c r="D59" s="73"/>
      <c r="E59" s="73"/>
      <c r="F59" s="73"/>
      <c r="G59" s="74"/>
    </row>
    <row r="60" spans="2:8" s="39" customFormat="1" ht="27" customHeight="1" x14ac:dyDescent="0.2">
      <c r="B60" s="75" t="s">
        <v>86</v>
      </c>
      <c r="C60" s="76"/>
      <c r="D60" s="76"/>
      <c r="E60" s="76"/>
      <c r="F60" s="76"/>
      <c r="G60" s="77"/>
    </row>
    <row r="61" spans="2:8" s="39" customFormat="1" ht="5.25" customHeight="1" x14ac:dyDescent="0.2">
      <c r="B61" s="72"/>
      <c r="C61" s="73"/>
      <c r="D61" s="73"/>
      <c r="E61" s="73"/>
      <c r="F61" s="73"/>
      <c r="G61" s="74"/>
    </row>
    <row r="62" spans="2:8" ht="18.75" customHeight="1" thickBot="1" x14ac:dyDescent="0.25">
      <c r="B62" s="78" t="s">
        <v>22</v>
      </c>
      <c r="C62" s="79"/>
      <c r="D62" s="79"/>
      <c r="E62" s="79"/>
      <c r="F62" s="79"/>
      <c r="G62" s="80"/>
    </row>
  </sheetData>
  <sheetProtection algorithmName="SHA-512" hashValue="NQ5/62lTujYutejVsgwIDAqcFQNtPQFreUtJOJiJArsKRAzE+vFEvoYJjmQ9CBxaT4RNfd3kPtzuAEin7jB7wQ==" saltValue="MZle/s62mGqCBJHeagwDgg==" spinCount="100000" sheet="1" selectLockedCells="1"/>
  <mergeCells count="26">
    <mergeCell ref="B6:G6"/>
    <mergeCell ref="B7:G7"/>
    <mergeCell ref="B8:G8"/>
    <mergeCell ref="B9:G9"/>
    <mergeCell ref="B1:G1"/>
    <mergeCell ref="B2:G2"/>
    <mergeCell ref="B3:G3"/>
    <mergeCell ref="B4:C4"/>
    <mergeCell ref="D4:G4"/>
    <mergeCell ref="B5:C5"/>
    <mergeCell ref="D5:G5"/>
    <mergeCell ref="B52:G52"/>
    <mergeCell ref="B53:G53"/>
    <mergeCell ref="B54:G54"/>
    <mergeCell ref="B55:G55"/>
    <mergeCell ref="B56:G56"/>
    <mergeCell ref="B47:G47"/>
    <mergeCell ref="B48:G48"/>
    <mergeCell ref="B49:G49"/>
    <mergeCell ref="B50:G50"/>
    <mergeCell ref="B51:G51"/>
    <mergeCell ref="B59:G59"/>
    <mergeCell ref="B60:G60"/>
    <mergeCell ref="B61:G61"/>
    <mergeCell ref="B62:G62"/>
    <mergeCell ref="B58:G58"/>
  </mergeCells>
  <phoneticPr fontId="21" type="noConversion"/>
  <conditionalFormatting sqref="B5:C5">
    <cfRule type="cellIs" dxfId="1" priority="1" stopIfTrue="1" operator="equal">
      <formula>"Type Contractor Name Here"</formula>
    </cfRule>
  </conditionalFormatting>
  <conditionalFormatting sqref="D45:G46">
    <cfRule type="expression" dxfId="0" priority="2" stopIfTrue="1">
      <formula>$H$44&gt;0</formula>
    </cfRule>
  </conditionalFormatting>
  <printOptions horizontalCentered="1"/>
  <pageMargins left="0.5" right="0.5" top="0.5" bottom="0.5" header="0.5" footer="0.5"/>
  <pageSetup scale="7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3AF3EB01918A468DEBDE3235644F66" ma:contentTypeVersion="19" ma:contentTypeDescription="Create a new document." ma:contentTypeScope="" ma:versionID="ed8e1cc17af91a424e2986925b03394a">
  <xsd:schema xmlns:xsd="http://www.w3.org/2001/XMLSchema" xmlns:xs="http://www.w3.org/2001/XMLSchema" xmlns:p="http://schemas.microsoft.com/office/2006/metadata/properties" xmlns:ns1="http://schemas.microsoft.com/sharepoint/v3" xmlns:ns2="04c0601b-b262-4088-a512-84625b96d177" xmlns:ns3="cd4de665-357f-4844-b461-efc7987e817a" targetNamespace="http://schemas.microsoft.com/office/2006/metadata/properties" ma:root="true" ma:fieldsID="4bffcf1afed532ab3cc201027b8a5f1c" ns1:_="" ns2:_="" ns3:_="">
    <xsd:import namespace="http://schemas.microsoft.com/sharepoint/v3"/>
    <xsd:import namespace="04c0601b-b262-4088-a512-84625b96d177"/>
    <xsd:import namespace="cd4de665-357f-4844-b461-efc7987e817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c0601b-b262-4088-a512-84625b96d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95b8096-487a-4020-b83f-89f56511189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4de665-357f-4844-b461-efc7987e817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48c85ef-0d86-4b1a-9233-3bc8b40103f9}" ma:internalName="TaxCatchAll" ma:showField="CatchAllData" ma:web="cd4de665-357f-4844-b461-efc7987e8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4c0601b-b262-4088-a512-84625b96d177">
      <Terms xmlns="http://schemas.microsoft.com/office/infopath/2007/PartnerControls"/>
    </lcf76f155ced4ddcb4097134ff3c332f>
    <TaxCatchAll xmlns="cd4de665-357f-4844-b461-efc7987e817a" xsi:nil="true"/>
  </documentManagement>
</p:properties>
</file>

<file path=customXml/itemProps1.xml><?xml version="1.0" encoding="utf-8"?>
<ds:datastoreItem xmlns:ds="http://schemas.openxmlformats.org/officeDocument/2006/customXml" ds:itemID="{ECE8C119-EB8E-4EC3-893D-3A7A2BD0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c0601b-b262-4088-a512-84625b96d177"/>
    <ds:schemaRef ds:uri="cd4de665-357f-4844-b461-efc7987e8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C9C3C6-B550-46DF-BE2B-22A620146841}">
  <ds:schemaRefs>
    <ds:schemaRef ds:uri="http://schemas.microsoft.com/sharepoint/v3/contenttype/forms"/>
  </ds:schemaRefs>
</ds:datastoreItem>
</file>

<file path=customXml/itemProps3.xml><?xml version="1.0" encoding="utf-8"?>
<ds:datastoreItem xmlns:ds="http://schemas.openxmlformats.org/officeDocument/2006/customXml" ds:itemID="{9BE8C205-8C55-4F7C-B7CB-42CA3DC0543C}">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 ds:uri="http://schemas.openxmlformats.org/package/2006/metadata/core-properties"/>
    <ds:schemaRef ds:uri="3071000e-61fd-4b08-af8d-e9ae62510e64"/>
    <ds:schemaRef ds:uri="3ce7a5fc-2952-43ea-9ef8-646a3adb4fcb"/>
    <ds:schemaRef ds:uri="http://schemas.microsoft.com/sharepoint/v3"/>
    <ds:schemaRef ds:uri="http://purl.org/dc/dcmitype/"/>
    <ds:schemaRef ds:uri="04c0601b-b262-4088-a512-84625b96d177"/>
    <ds:schemaRef ds:uri="cd4de665-357f-4844-b461-efc7987e817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Base Ony (Default)</vt:lpstr>
      <vt:lpstr>'Base Ony (Default)'!Print_Area</vt:lpstr>
      <vt:lpstr>'Base Ony (Default)'!Print_Titles</vt:lpstr>
    </vt:vector>
  </TitlesOfParts>
  <Company>MWAA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snyderk</dc:creator>
  <cp:lastModifiedBy>Ramon Paez</cp:lastModifiedBy>
  <cp:lastPrinted>2025-06-26T01:20:53Z</cp:lastPrinted>
  <dcterms:created xsi:type="dcterms:W3CDTF">2009-02-24T13:34:49Z</dcterms:created>
  <dcterms:modified xsi:type="dcterms:W3CDTF">2025-08-18T15:12:28Z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0x010100B23AF3EB01918A468DEBDE3235644F66</vt:lpwstr>
  </property>
  <property fmtid="{D5CDD505-2E9C-101B-9397-08002B2CF9AE}" pid="3" name="Order">
    <vt:r8>11050900</vt:r8>
  </property>
  <property fmtid="{D5CDD505-2E9C-101B-9397-08002B2CF9AE}" pid="4" name="MediaServiceImageTags">
    <vt:lpwstr/>
  </property>
</Properties>
</file>