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vreorg.sharepoint.com/sites/Purchasing/Internal/Contracts/All Projects/FY 025 Projects/025-012- MPK_Milling &amp;_Paving/Phase_A_Sol_Prep/Step 5 -Mtgs_Q&amp;A_Addendum/3. Addendum/No. 1/"/>
    </mc:Choice>
  </mc:AlternateContent>
  <xr:revisionPtr revIDLastSave="36" documentId="13_ncr:1_{709F1A07-AE3F-4A86-A5A4-5542C386E7D2}" xr6:coauthVersionLast="47" xr6:coauthVersionMax="47" xr10:uidLastSave="{9C274358-FE09-43BB-990C-D8330B367753}"/>
  <bookViews>
    <workbookView xWindow="-110" yWindow="-110" windowWidth="22780" windowHeight="14540" xr2:uid="{00000000-000D-0000-FFFF-FFFF00000000}"/>
  </bookViews>
  <sheets>
    <sheet name="Base Only (Default)" sheetId="2" r:id="rId1"/>
  </sheets>
  <definedNames>
    <definedName name="_xlnm.Print_Area" localSheetId="0">'Base Only (Default)'!$A$1:$F$42</definedName>
    <definedName name="_xlnm.Print_Titles" localSheetId="0">'Base Only (Default)'!$1:$10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2" l="1"/>
  <c r="F19" i="2"/>
  <c r="F21" i="2"/>
  <c r="F18" i="2"/>
  <c r="F17" i="2"/>
  <c r="F12" i="2"/>
  <c r="F13" i="2"/>
  <c r="F14" i="2"/>
  <c r="F15" i="2"/>
  <c r="F16" i="2"/>
  <c r="G22" i="2"/>
  <c r="G24" i="2" s="1"/>
  <c r="F22" i="2" l="1"/>
  <c r="F24" i="2"/>
  <c r="C25" i="2"/>
  <c r="C26" i="2"/>
</calcChain>
</file>

<file path=xl/sharedStrings.xml><?xml version="1.0" encoding="utf-8"?>
<sst xmlns="http://schemas.openxmlformats.org/spreadsheetml/2006/main" count="55" uniqueCount="50">
  <si>
    <t>VIRGINIA RAILWAY EXPRESS</t>
  </si>
  <si>
    <t>NAME OF BIDDER OR CONTRACTOR</t>
  </si>
  <si>
    <t>SOLICITATION OR CONTRACT NUMBER</t>
  </si>
  <si>
    <t>025-012</t>
  </si>
  <si>
    <t>SCOPE OF WORK</t>
  </si>
  <si>
    <t>The Contractor shall provide all manpower, materials, tools, supplies, and all equipment incidental to and necessary for the milling, paving and stiping of the VRE Parking Lot located at the Manassas Park Station in accordance with the contract documents.</t>
  </si>
  <si>
    <t>ITEM NO.</t>
  </si>
  <si>
    <t>DESCRIPTION</t>
  </si>
  <si>
    <t>EST QTY</t>
  </si>
  <si>
    <t>UNIT</t>
  </si>
  <si>
    <t>UNIT PRICE</t>
  </si>
  <si>
    <t>PRICE</t>
  </si>
  <si>
    <t>1</t>
  </si>
  <si>
    <t>Mobilization</t>
  </si>
  <si>
    <t>LS</t>
  </si>
  <si>
    <t>2</t>
  </si>
  <si>
    <t>SQUARE YARDS</t>
  </si>
  <si>
    <t>3</t>
  </si>
  <si>
    <r>
      <t xml:space="preserve">Full Depth Reconstruction </t>
    </r>
    <r>
      <rPr>
        <sz val="10"/>
        <color rgb="FFFF0000"/>
        <rFont val="Arial"/>
        <family val="2"/>
      </rPr>
      <t>Locations</t>
    </r>
    <r>
      <rPr>
        <sz val="10"/>
        <color theme="1"/>
        <rFont val="Arial"/>
        <family val="2"/>
      </rPr>
      <t xml:space="preserve">: Mill and/or excavate existing pavement </t>
    </r>
    <r>
      <rPr>
        <sz val="10"/>
        <color rgb="FFFF0000"/>
        <rFont val="Arial"/>
        <family val="2"/>
      </rPr>
      <t>up to an additional</t>
    </r>
    <r>
      <rPr>
        <sz val="10"/>
        <color theme="1"/>
        <rFont val="Arial"/>
        <family val="2"/>
      </rPr>
      <t xml:space="preserve"> </t>
    </r>
    <r>
      <rPr>
        <sz val="10"/>
        <color rgb="FFFF0000"/>
        <rFont val="Arial"/>
        <family val="2"/>
      </rPr>
      <t>(3")</t>
    </r>
    <r>
      <rPr>
        <sz val="10"/>
        <color theme="1"/>
        <rFont val="Arial"/>
        <family val="2"/>
      </rPr>
      <t xml:space="preserve"> and replace with BM-25 base course aspahlt (variable depth). Includes hauling and disposal of existing asphalt.</t>
    </r>
  </si>
  <si>
    <t>4</t>
  </si>
  <si>
    <t>Curb Replacement</t>
  </si>
  <si>
    <t>LF</t>
  </si>
  <si>
    <t>5</t>
  </si>
  <si>
    <t>4" White Line Painting-Parking Stalls (Type A)</t>
  </si>
  <si>
    <t>6</t>
  </si>
  <si>
    <t>Fire Lane and Curb Lane Painting-Yellow (Type A)</t>
  </si>
  <si>
    <t>7</t>
  </si>
  <si>
    <t>Traffic Arrows-White</t>
  </si>
  <si>
    <t>EACH</t>
  </si>
  <si>
    <t>8</t>
  </si>
  <si>
    <t>Furnish and Install Car Stops</t>
  </si>
  <si>
    <t>9</t>
  </si>
  <si>
    <t>Stone</t>
  </si>
  <si>
    <t>CUBIC YARDS</t>
  </si>
  <si>
    <t>10</t>
  </si>
  <si>
    <t>Maintenance of Traffic</t>
  </si>
  <si>
    <t xml:space="preserve">TOTAL PRICE </t>
  </si>
  <si>
    <t>GRAND TOTAL</t>
  </si>
  <si>
    <r>
      <t>(ITEMS 1 THROUGH</t>
    </r>
    <r>
      <rPr>
        <b/>
        <sz val="10"/>
        <color rgb="FFFF0000"/>
        <rFont val="Arial"/>
        <family val="2"/>
      </rPr>
      <t xml:space="preserve"> 10</t>
    </r>
    <r>
      <rPr>
        <b/>
        <sz val="10"/>
        <rFont val="Arial"/>
        <family val="2"/>
      </rPr>
      <t>)</t>
    </r>
  </si>
  <si>
    <t>NOTES:</t>
  </si>
  <si>
    <r>
      <t xml:space="preserve">SUBMISSION OF PRICE SCHEDULE:  </t>
    </r>
    <r>
      <rPr>
        <sz val="10"/>
        <rFont val="Arial"/>
        <family val="2"/>
      </rPr>
      <t>The Bid Form must be submitted in its original Microsoft Excel Format on a USB memory device for hardcopy bid submissions or the Microsoft Exel document shall be uploaded to eVA for electronic bid submissions.  The structure of the Bid Form is protected and shall not be modified in any way.  Modified Bid Forms may be deemed non-conforming to the IFB.  In the event of a discrepancy between the hardcopy and the Microsoft Excel file on a USB memory device, the hardcopy will take precedence.</t>
    </r>
  </si>
  <si>
    <r>
      <rPr>
        <b/>
        <sz val="10"/>
        <rFont val="Arial"/>
        <family val="2"/>
      </rPr>
      <t xml:space="preserve">NOTE: </t>
    </r>
    <r>
      <rPr>
        <sz val="10"/>
        <rFont val="Arial"/>
        <family val="2"/>
      </rPr>
      <t xml:space="preserve">The Bid and any modification thereof shall be binding upon the Bidder for </t>
    </r>
    <r>
      <rPr>
        <b/>
        <sz val="10"/>
        <rFont val="Arial"/>
        <family val="2"/>
      </rPr>
      <t>one hundred twenty (120) calendar days</t>
    </r>
    <r>
      <rPr>
        <sz val="10"/>
        <rFont val="Arial"/>
        <family val="2"/>
      </rPr>
      <t xml:space="preserve"> following the Bid closing date.  Notice-To-Proceed (NTP) may be given subsequent to the one hundred twenty (120) calendar days following the Bid closing date. </t>
    </r>
  </si>
  <si>
    <r>
      <t xml:space="preserve">BASIS OF AWARD: </t>
    </r>
    <r>
      <rPr>
        <sz val="10"/>
        <rFont val="Arial"/>
        <family val="2"/>
      </rPr>
      <t>VRE will award a contract to the conforming, responsible Bidder submitting the lowest Bid for the total bid price listed above. Line item unit prices proposed above will be fixed for the duration of this contract and serve as the determination of award.  In case of error in calculation of extended prices, the unit price governs. Every item of the Bid Form must be completed.  Incomplete bids may cause the bid to be deemed non-responsive.</t>
    </r>
  </si>
  <si>
    <r>
      <t xml:space="preserve">NOTE:  
</t>
    </r>
    <r>
      <rPr>
        <sz val="10"/>
        <rFont val="Arial"/>
        <family val="2"/>
      </rPr>
      <t>(a)   The price shall be quoted in U.S. Dollars.
(b)   No erasures or other handwritten changes may appear on the Bid Form.
(c)   The Bid must be signed in ink.
(d)   Every item of the Bid Form must be completed or the Bid may be deemed non-responsive.
(e)   The prices, without exception, shall be net, not subject to discount, and shall include all royalties and costs arising from patents, trademarks, and copyrights in any way involved in the work.</t>
    </r>
  </si>
  <si>
    <t xml:space="preserve"> </t>
  </si>
  <si>
    <r>
      <t xml:space="preserve">COMMENCEMENT, PROSECUTION AND COMPLETION OF WORK:  </t>
    </r>
    <r>
      <rPr>
        <sz val="10"/>
        <rFont val="Arial"/>
        <family val="2"/>
      </rPr>
      <t>The Contractor shall be required to: 
(a)   Commence work under this contract within 10 calendar days after the date the Contractor receives Notice-To-Proceed; 
(b)   Prosecute the work diligently; and 
(c)   All work shall be Substantially Completed within 75 consecutive calendar days from NTP.</t>
    </r>
  </si>
  <si>
    <r>
      <t xml:space="preserve">NOTE: </t>
    </r>
    <r>
      <rPr>
        <sz val="10"/>
        <color rgb="FF000000"/>
        <rFont val="Arial"/>
        <family val="2"/>
      </rPr>
      <t xml:space="preserve">Unless indicated otherwise, Bidder’s </t>
    </r>
    <r>
      <rPr>
        <b/>
        <sz val="10"/>
        <color rgb="FF000000"/>
        <rFont val="Arial"/>
        <family val="2"/>
      </rPr>
      <t>TOTAL PRICE</t>
    </r>
    <r>
      <rPr>
        <sz val="10"/>
        <color rgb="FF000000"/>
        <rFont val="Arial"/>
        <family val="2"/>
      </rPr>
      <t xml:space="preserve"> shall be </t>
    </r>
    <r>
      <rPr>
        <i/>
        <u/>
        <sz val="10"/>
        <color rgb="FF000000"/>
        <rFont val="Arial"/>
        <family val="2"/>
      </rPr>
      <t>inclusive of all costs</t>
    </r>
    <r>
      <rPr>
        <sz val="10"/>
        <color rgb="FF000000"/>
        <rFont val="Arial"/>
        <family val="2"/>
      </rPr>
      <t xml:space="preserve"> and shall include full compensation for all taxes, fees, shipping/delivery charges, materials, labor, equipment, tools, transportation, insurances, bonds, permits, overhead and profit, etc. necessary to complete the work in conformance with the Contract and to the satisfaction of VRE.  Extra charges will not be allowed.</t>
    </r>
  </si>
  <si>
    <r>
      <t xml:space="preserve">LIQUIDATED DAMAGES:  </t>
    </r>
    <r>
      <rPr>
        <sz val="10"/>
        <rFont val="Arial"/>
        <family val="2"/>
      </rPr>
      <t>Liquidated Damages in the amount of $743 per calendar day shall be assessed for late achievement of completion of all work.</t>
    </r>
  </si>
  <si>
    <r>
      <rPr>
        <sz val="10"/>
        <color rgb="FFFF0000"/>
        <rFont val="Arial"/>
        <family val="2"/>
      </rPr>
      <t xml:space="preserve">Standard </t>
    </r>
    <r>
      <rPr>
        <sz val="10"/>
        <color theme="1"/>
        <rFont val="Arial"/>
        <family val="2"/>
      </rPr>
      <t xml:space="preserve">Surface Milling </t>
    </r>
    <r>
      <rPr>
        <sz val="10"/>
        <color rgb="FFFF0000"/>
        <rFont val="Arial"/>
        <family val="2"/>
      </rPr>
      <t>and Paving</t>
    </r>
    <r>
      <rPr>
        <sz val="10"/>
        <color theme="1"/>
        <rFont val="Arial"/>
        <family val="2"/>
      </rPr>
      <t xml:space="preserve">: Mill existing asphalt </t>
    </r>
    <r>
      <rPr>
        <sz val="10"/>
        <color rgb="FFFF0000"/>
        <rFont val="Arial"/>
        <family val="2"/>
      </rPr>
      <t xml:space="preserve">(2") and replace with 2" of SM-9.5A surface course </t>
    </r>
    <r>
      <rPr>
        <sz val="10"/>
        <color theme="1"/>
        <rFont val="Arial"/>
        <family val="2"/>
      </rPr>
      <t>to include but not limited to edge milling and milling of the entire surface in addition to hauling and disposal of existing asphalt, sweeping, and clean-up.</t>
    </r>
  </si>
  <si>
    <r>
      <t xml:space="preserve">ATTACHMENT G1-BID FORM- </t>
    </r>
    <r>
      <rPr>
        <b/>
        <sz val="16"/>
        <color rgb="FFFF0000"/>
        <rFont val="Arial"/>
        <family val="2"/>
      </rPr>
      <t>REVISED: ADDENDUM NO.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</si>
</sst>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5" x14ac:knownFonts="1">
    <font>
      <sz val="10"/>
      <name val="Arial"/>
    </font>
    <font>
      <sz val="10"/>
      <name val="Arial"/>
    </font>
    <font>
      <sz val="10"/>
      <name val="Arial"/>
      <family val="2"/>
    </font>
    <font>
      <b/>
      <sz val="10"/>
      <name val="Arial"/>
      <family val="2"/>
    </font>
    <font>
      <b/>
      <u/>
      <sz val="11"/>
      <name val="Arial"/>
      <family val="2"/>
    </font>
    <font>
      <b/>
      <u/>
      <sz val="14"/>
      <name val="Arial"/>
      <family val="2"/>
    </font>
    <font>
      <b/>
      <sz val="16"/>
      <name val="Arial"/>
      <family val="2"/>
    </font>
    <font>
      <b/>
      <sz val="6"/>
      <name val="Arial"/>
      <family val="2"/>
    </font>
    <font>
      <sz val="12"/>
      <name val="Arial"/>
      <family val="2"/>
    </font>
    <font>
      <sz val="11"/>
      <name val="Arial"/>
      <family val="2"/>
    </font>
    <font>
      <sz val="9"/>
      <name val="Arial"/>
      <family val="2"/>
    </font>
    <font>
      <b/>
      <sz val="9"/>
      <name val="Arial"/>
      <family val="2"/>
    </font>
    <font>
      <b/>
      <u/>
      <sz val="10"/>
      <name val="Arial"/>
      <family val="2"/>
    </font>
    <font>
      <sz val="10"/>
      <color indexed="9"/>
      <name val="Arial"/>
      <family val="2"/>
    </font>
    <font>
      <b/>
      <sz val="10"/>
      <color indexed="8"/>
      <name val="Arial"/>
      <family val="2"/>
    </font>
    <font>
      <b/>
      <sz val="11"/>
      <color indexed="8"/>
      <name val="Arial"/>
      <family val="2"/>
    </font>
    <font>
      <sz val="10"/>
      <color rgb="FF000000"/>
      <name val="Arial"/>
      <family val="2"/>
    </font>
    <font>
      <b/>
      <sz val="10"/>
      <color rgb="FF000000"/>
      <name val="Arial"/>
      <family val="2"/>
    </font>
    <font>
      <i/>
      <u/>
      <sz val="10"/>
      <color rgb="FF000000"/>
      <name val="Arial"/>
      <family val="2"/>
    </font>
    <font>
      <sz val="10"/>
      <color theme="0"/>
      <name val="Arial"/>
      <family val="2"/>
    </font>
    <font>
      <sz val="10"/>
      <color theme="1"/>
      <name val="Arial"/>
      <family val="2"/>
    </font>
    <font>
      <sz val="8"/>
      <name val="Arial"/>
    </font>
    <font>
      <b/>
      <sz val="10"/>
      <color rgb="FFFF0000"/>
      <name val="Arial"/>
      <family val="2"/>
    </font>
    <font>
      <b/>
      <sz val="16"/>
      <color rgb="FFFF0000"/>
      <name val="Arial"/>
      <family val="2"/>
    </font>
    <font>
      <sz val="10"/>
      <color rgb="FFFF0000"/>
      <name val="Arial"/>
      <family val="2"/>
    </font>
  </fonts>
  <fills count="6">
    <fill>
      <patternFill patternType="none"/>
    </fill>
    <fill>
      <patternFill patternType="gray125"/>
    </fill>
    <fill>
      <patternFill patternType="solid">
        <fgColor indexed="22"/>
        <bgColor indexed="64"/>
      </patternFill>
    </fill>
    <fill>
      <patternFill patternType="gray0625">
        <fgColor indexed="43"/>
        <bgColor indexed="26"/>
      </patternFill>
    </fill>
    <fill>
      <patternFill patternType="solid">
        <fgColor theme="1"/>
        <bgColor indexed="64"/>
      </patternFill>
    </fill>
    <fill>
      <patternFill patternType="solid">
        <fgColor theme="0"/>
        <bgColor indexed="64"/>
      </patternFill>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bottom/>
      <diagonal/>
    </border>
    <border>
      <left style="thin">
        <color indexed="9"/>
      </left>
      <right/>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108">
    <xf numFmtId="0" fontId="0" fillId="0" borderId="0" xfId="0"/>
    <xf numFmtId="0" fontId="2" fillId="0" borderId="2" xfId="0" applyFont="1" applyBorder="1" applyAlignment="1">
      <alignment vertical="top" wrapText="1"/>
    </xf>
    <xf numFmtId="0" fontId="2" fillId="0" borderId="2" xfId="0" applyFont="1" applyBorder="1" applyAlignment="1">
      <alignment horizontal="center" vertical="top" wrapText="1"/>
    </xf>
    <xf numFmtId="7" fontId="2" fillId="0" borderId="4" xfId="1" applyNumberFormat="1" applyFont="1" applyBorder="1" applyAlignment="1" applyProtection="1">
      <alignment vertical="top" wrapText="1"/>
    </xf>
    <xf numFmtId="0" fontId="7" fillId="2" borderId="5" xfId="0" applyFont="1" applyFill="1" applyBorder="1" applyAlignment="1">
      <alignment wrapText="1"/>
    </xf>
    <xf numFmtId="0" fontId="7" fillId="2" borderId="6" xfId="0" applyFont="1" applyFill="1" applyBorder="1" applyAlignment="1">
      <alignment wrapText="1"/>
    </xf>
    <xf numFmtId="0" fontId="7" fillId="2" borderId="7" xfId="0" applyFont="1" applyFill="1" applyBorder="1" applyAlignment="1">
      <alignment wrapText="1"/>
    </xf>
    <xf numFmtId="44" fontId="7" fillId="2" borderId="7" xfId="1" applyFont="1" applyFill="1" applyBorder="1" applyAlignment="1" applyProtection="1">
      <alignment wrapText="1"/>
    </xf>
    <xf numFmtId="0" fontId="2" fillId="0" borderId="0" xfId="0" applyFont="1" applyAlignment="1">
      <alignment wrapText="1"/>
    </xf>
    <xf numFmtId="0" fontId="2" fillId="0" borderId="1" xfId="0" applyFont="1" applyBorder="1" applyAlignment="1">
      <alignment horizontal="center" vertical="top" wrapText="1"/>
    </xf>
    <xf numFmtId="0" fontId="3" fillId="0" borderId="0" xfId="0" applyFont="1"/>
    <xf numFmtId="0" fontId="2" fillId="0" borderId="11" xfId="0" applyFont="1" applyBorder="1" applyAlignment="1">
      <alignment horizontal="center" vertical="top" wrapText="1"/>
    </xf>
    <xf numFmtId="0" fontId="2" fillId="0" borderId="0" xfId="0" applyFont="1"/>
    <xf numFmtId="0" fontId="2" fillId="0" borderId="2" xfId="0" applyFont="1" applyBorder="1" applyAlignment="1">
      <alignment horizontal="right" vertical="top" wrapText="1"/>
    </xf>
    <xf numFmtId="0" fontId="2" fillId="0" borderId="11" xfId="0" quotePrefix="1" applyFont="1" applyBorder="1" applyAlignment="1">
      <alignment horizontal="right"/>
    </xf>
    <xf numFmtId="0" fontId="3" fillId="0" borderId="12" xfId="0" applyFont="1" applyBorder="1"/>
    <xf numFmtId="3" fontId="2" fillId="0" borderId="12" xfId="0" applyNumberFormat="1" applyFont="1" applyBorder="1"/>
    <xf numFmtId="44" fontId="2" fillId="0" borderId="13" xfId="1" applyFont="1" applyBorder="1" applyAlignment="1" applyProtection="1">
      <alignment wrapText="1"/>
    </xf>
    <xf numFmtId="0" fontId="3" fillId="0" borderId="14" xfId="0" applyFont="1" applyBorder="1" applyAlignment="1">
      <alignment vertical="top"/>
    </xf>
    <xf numFmtId="0" fontId="4" fillId="0" borderId="2" xfId="0" applyFont="1" applyBorder="1" applyAlignment="1">
      <alignment vertical="top" wrapText="1"/>
    </xf>
    <xf numFmtId="0" fontId="2" fillId="0" borderId="2" xfId="0" applyFont="1" applyBorder="1" applyAlignment="1">
      <alignment vertical="top"/>
    </xf>
    <xf numFmtId="0" fontId="3" fillId="0" borderId="2" xfId="0" applyFont="1" applyBorder="1" applyAlignment="1">
      <alignment vertical="top"/>
    </xf>
    <xf numFmtId="0" fontId="2" fillId="0" borderId="12" xfId="0" applyFont="1" applyBorder="1" applyAlignment="1">
      <alignment vertical="top" wrapText="1"/>
    </xf>
    <xf numFmtId="0" fontId="10" fillId="0" borderId="12" xfId="0" applyFont="1" applyBorder="1" applyAlignment="1">
      <alignment vertical="top"/>
    </xf>
    <xf numFmtId="0" fontId="11" fillId="0" borderId="12" xfId="0" applyFont="1" applyBorder="1" applyAlignment="1">
      <alignment vertical="top"/>
    </xf>
    <xf numFmtId="0" fontId="11" fillId="0" borderId="15" xfId="0" applyFont="1" applyBorder="1" applyAlignment="1">
      <alignment vertical="top"/>
    </xf>
    <xf numFmtId="1" fontId="2" fillId="0" borderId="1" xfId="0" applyNumberFormat="1" applyFont="1" applyBorder="1" applyAlignment="1">
      <alignment horizontal="center" vertical="top" wrapText="1"/>
    </xf>
    <xf numFmtId="44" fontId="2" fillId="0" borderId="16" xfId="1" applyFont="1" applyFill="1" applyBorder="1" applyAlignment="1" applyProtection="1">
      <alignment vertical="top" wrapText="1"/>
    </xf>
    <xf numFmtId="164" fontId="3" fillId="0" borderId="10" xfId="1" applyNumberFormat="1" applyFont="1" applyBorder="1" applyAlignment="1" applyProtection="1">
      <alignment vertical="center" wrapText="1"/>
    </xf>
    <xf numFmtId="164" fontId="2" fillId="0" borderId="4" xfId="1" applyNumberFormat="1" applyFont="1" applyBorder="1" applyAlignment="1" applyProtection="1">
      <alignment vertical="top" wrapText="1"/>
    </xf>
    <xf numFmtId="44" fontId="2" fillId="3" borderId="17" xfId="1" applyFont="1" applyFill="1" applyBorder="1" applyAlignment="1" applyProtection="1">
      <alignment vertical="top" wrapText="1"/>
      <protection locked="0"/>
    </xf>
    <xf numFmtId="1" fontId="13" fillId="0" borderId="0" xfId="0" applyNumberFormat="1" applyFont="1" applyAlignment="1">
      <alignment wrapText="1"/>
    </xf>
    <xf numFmtId="0" fontId="7" fillId="2" borderId="7" xfId="0" applyFont="1" applyFill="1" applyBorder="1" applyAlignment="1">
      <alignment horizontal="center" wrapText="1"/>
    </xf>
    <xf numFmtId="0" fontId="3" fillId="0" borderId="0" xfId="0" applyFont="1" applyAlignment="1">
      <alignment vertical="top" wrapText="1"/>
    </xf>
    <xf numFmtId="0" fontId="3" fillId="0" borderId="16" xfId="0" applyFont="1" applyBorder="1" applyAlignment="1">
      <alignment vertical="top" wrapText="1"/>
    </xf>
    <xf numFmtId="0" fontId="3" fillId="0" borderId="3" xfId="0" applyFont="1" applyBorder="1" applyAlignment="1">
      <alignment vertical="top" wrapText="1"/>
    </xf>
    <xf numFmtId="0" fontId="0" fillId="0" borderId="0" xfId="0" applyAlignment="1">
      <alignment wrapText="1"/>
    </xf>
    <xf numFmtId="0" fontId="15" fillId="0" borderId="0" xfId="0" applyFont="1" applyAlignment="1">
      <alignment wrapText="1"/>
    </xf>
    <xf numFmtId="0" fontId="3" fillId="0" borderId="2" xfId="0" applyFont="1" applyBorder="1" applyAlignment="1">
      <alignment horizontal="left" vertical="top" wrapText="1"/>
    </xf>
    <xf numFmtId="1" fontId="2" fillId="4" borderId="1" xfId="0" applyNumberFormat="1" applyFont="1" applyFill="1" applyBorder="1" applyAlignment="1">
      <alignment horizontal="center" vertical="top" wrapText="1"/>
    </xf>
    <xf numFmtId="0" fontId="12" fillId="4" borderId="2" xfId="0" applyFont="1" applyFill="1" applyBorder="1" applyAlignment="1">
      <alignment horizontal="left" vertical="center"/>
    </xf>
    <xf numFmtId="0" fontId="2" fillId="4" borderId="2" xfId="0" applyFont="1" applyFill="1" applyBorder="1" applyAlignment="1">
      <alignment vertical="top" wrapText="1"/>
    </xf>
    <xf numFmtId="0" fontId="3" fillId="4" borderId="0" xfId="0" applyFont="1" applyFill="1" applyAlignment="1">
      <alignment vertical="top"/>
    </xf>
    <xf numFmtId="164" fontId="3" fillId="4" borderId="10" xfId="1" applyNumberFormat="1" applyFont="1" applyFill="1" applyBorder="1" applyAlignment="1" applyProtection="1">
      <alignment vertical="center" wrapText="1"/>
    </xf>
    <xf numFmtId="0" fontId="19" fillId="0" borderId="0" xfId="0" applyFont="1"/>
    <xf numFmtId="0" fontId="19" fillId="0" borderId="0" xfId="0" applyFont="1" applyAlignment="1">
      <alignment wrapText="1"/>
    </xf>
    <xf numFmtId="1" fontId="19" fillId="0" borderId="0" xfId="0" applyNumberFormat="1" applyFont="1" applyAlignment="1">
      <alignment wrapText="1"/>
    </xf>
    <xf numFmtId="0" fontId="20" fillId="0" borderId="34" xfId="0" applyFont="1" applyBorder="1" applyAlignment="1">
      <alignment horizontal="center" vertical="center"/>
    </xf>
    <xf numFmtId="44" fontId="2" fillId="5" borderId="0" xfId="0" applyNumberFormat="1" applyFont="1" applyFill="1" applyAlignment="1">
      <alignment wrapText="1"/>
    </xf>
    <xf numFmtId="0" fontId="2" fillId="5" borderId="0" xfId="0" applyFont="1" applyFill="1" applyAlignment="1">
      <alignment wrapText="1"/>
    </xf>
    <xf numFmtId="0" fontId="20" fillId="0" borderId="34" xfId="0" applyFont="1" applyBorder="1" applyAlignment="1">
      <alignment horizontal="center" vertical="center" wrapText="1"/>
    </xf>
    <xf numFmtId="0" fontId="2" fillId="0" borderId="34" xfId="0" applyFont="1" applyBorder="1" applyAlignment="1">
      <alignment horizontal="center" vertical="center"/>
    </xf>
    <xf numFmtId="3" fontId="2" fillId="0" borderId="34" xfId="0" applyNumberFormat="1" applyFont="1" applyBorder="1" applyAlignment="1">
      <alignment horizontal="center" vertical="center"/>
    </xf>
    <xf numFmtId="0" fontId="24" fillId="0" borderId="34" xfId="0" applyFont="1" applyBorder="1" applyAlignment="1">
      <alignment horizontal="center" vertical="center" wrapText="1"/>
    </xf>
    <xf numFmtId="0" fontId="24" fillId="0" borderId="34" xfId="0" applyFont="1" applyBorder="1" applyAlignment="1">
      <alignment horizontal="center" vertical="center"/>
    </xf>
    <xf numFmtId="3" fontId="24" fillId="0" borderId="34"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0" fillId="0" borderId="34" xfId="0" applyFont="1" applyBorder="1" applyAlignment="1">
      <alignment vertical="center"/>
    </xf>
    <xf numFmtId="0" fontId="20" fillId="0" borderId="34" xfId="0" applyFont="1" applyBorder="1" applyAlignment="1">
      <alignment vertical="center" wrapText="1"/>
    </xf>
    <xf numFmtId="0" fontId="24" fillId="0" borderId="34" xfId="0" applyFont="1" applyBorder="1" applyAlignment="1">
      <alignment vertical="center"/>
    </xf>
    <xf numFmtId="0" fontId="0" fillId="0" borderId="19" xfId="0" applyBorder="1"/>
    <xf numFmtId="0" fontId="0" fillId="0" borderId="0" xfId="0"/>
    <xf numFmtId="0" fontId="0" fillId="0" borderId="20" xfId="0" applyBorder="1"/>
    <xf numFmtId="0" fontId="3" fillId="0" borderId="19" xfId="0" applyFont="1" applyBorder="1" applyAlignment="1">
      <alignment vertical="top" wrapText="1"/>
    </xf>
    <xf numFmtId="0" fontId="3" fillId="0" borderId="0" xfId="0" applyFont="1" applyAlignment="1">
      <alignment vertical="top" wrapText="1"/>
    </xf>
    <xf numFmtId="0" fontId="3" fillId="0" borderId="20" xfId="0" applyFont="1" applyBorder="1" applyAlignment="1">
      <alignment vertical="top" wrapText="1"/>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23" xfId="0" applyFont="1" applyBorder="1" applyAlignment="1">
      <alignment horizontal="left" vertical="top" wrapText="1"/>
    </xf>
    <xf numFmtId="0" fontId="14" fillId="0" borderId="19" xfId="0" applyFont="1" applyBorder="1" applyAlignment="1">
      <alignment vertical="top" wrapText="1"/>
    </xf>
    <xf numFmtId="0" fontId="14" fillId="0" borderId="0" xfId="0" applyFont="1" applyAlignment="1">
      <alignment vertical="top" wrapText="1"/>
    </xf>
    <xf numFmtId="0" fontId="14" fillId="0" borderId="20" xfId="0" applyFont="1" applyBorder="1" applyAlignment="1">
      <alignment vertical="top" wrapText="1"/>
    </xf>
    <xf numFmtId="0" fontId="7" fillId="2" borderId="28" xfId="0" applyFont="1" applyFill="1" applyBorder="1" applyAlignment="1">
      <alignment horizontal="left" wrapText="1"/>
    </xf>
    <xf numFmtId="0" fontId="7" fillId="2" borderId="27" xfId="0" applyFont="1" applyFill="1" applyBorder="1" applyAlignment="1">
      <alignment horizontal="left" wrapText="1"/>
    </xf>
    <xf numFmtId="0" fontId="7" fillId="2" borderId="9" xfId="0" applyFont="1" applyFill="1" applyBorder="1" applyAlignment="1">
      <alignment horizontal="left" wrapText="1"/>
    </xf>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top" wrapText="1"/>
    </xf>
    <xf numFmtId="0" fontId="14" fillId="0" borderId="0" xfId="0" applyFont="1" applyAlignment="1">
      <alignment horizontal="left" vertical="top" wrapText="1"/>
    </xf>
    <xf numFmtId="0" fontId="14" fillId="0" borderId="20" xfId="0" applyFont="1" applyBorder="1" applyAlignment="1">
      <alignment horizontal="left" vertical="top" wrapText="1"/>
    </xf>
    <xf numFmtId="0" fontId="3" fillId="0" borderId="24" xfId="0" applyFont="1" applyBorder="1" applyAlignment="1">
      <alignment vertical="top" wrapText="1"/>
    </xf>
    <xf numFmtId="0" fontId="3" fillId="0" borderId="14" xfId="0" applyFont="1" applyBorder="1" applyAlignment="1">
      <alignment vertical="top" wrapText="1"/>
    </xf>
    <xf numFmtId="0" fontId="7" fillId="2" borderId="31" xfId="0" applyFont="1" applyFill="1" applyBorder="1" applyAlignment="1">
      <alignment wrapText="1"/>
    </xf>
    <xf numFmtId="0" fontId="7" fillId="2" borderId="32" xfId="0" applyFont="1" applyFill="1" applyBorder="1" applyAlignment="1">
      <alignment wrapText="1"/>
    </xf>
    <xf numFmtId="0" fontId="7" fillId="2" borderId="5" xfId="0" applyFont="1" applyFill="1" applyBorder="1" applyAlignment="1">
      <alignment wrapText="1"/>
    </xf>
    <xf numFmtId="0" fontId="9" fillId="0" borderId="24"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2" fillId="0" borderId="24"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5" fillId="0" borderId="25" xfId="0" applyFont="1" applyBorder="1" applyAlignment="1">
      <alignment horizontal="center" wrapText="1"/>
    </xf>
    <xf numFmtId="0" fontId="5" fillId="0" borderId="0" xfId="0" applyFont="1" applyAlignment="1">
      <alignment horizontal="center" wrapText="1"/>
    </xf>
    <xf numFmtId="0" fontId="6" fillId="0" borderId="25" xfId="0" applyFont="1" applyBorder="1" applyAlignment="1">
      <alignment horizontal="center" wrapText="1"/>
    </xf>
    <xf numFmtId="0" fontId="6" fillId="0" borderId="0" xfId="0" applyFont="1" applyAlignment="1">
      <alignment horizontal="center" wrapText="1"/>
    </xf>
    <xf numFmtId="0" fontId="2" fillId="0" borderId="0" xfId="0" applyFont="1" applyAlignment="1">
      <alignment horizontal="center"/>
    </xf>
    <xf numFmtId="0" fontId="7" fillId="2" borderId="28" xfId="0" applyFont="1" applyFill="1" applyBorder="1" applyAlignment="1">
      <alignment horizontal="left"/>
    </xf>
    <xf numFmtId="0" fontId="7" fillId="2" borderId="8" xfId="0" applyFont="1" applyFill="1" applyBorder="1" applyAlignment="1">
      <alignment horizontal="left"/>
    </xf>
    <xf numFmtId="0" fontId="7" fillId="2" borderId="26" xfId="0" applyFont="1" applyFill="1" applyBorder="1" applyAlignment="1">
      <alignment horizontal="center"/>
    </xf>
    <xf numFmtId="0" fontId="7" fillId="2" borderId="27" xfId="0" applyFont="1" applyFill="1" applyBorder="1" applyAlignment="1">
      <alignment horizontal="center"/>
    </xf>
    <xf numFmtId="0" fontId="7" fillId="2" borderId="9" xfId="0" applyFont="1" applyFill="1" applyBorder="1" applyAlignment="1">
      <alignment horizontal="center"/>
    </xf>
    <xf numFmtId="0" fontId="8" fillId="0" borderId="3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18" xfId="0" applyFont="1" applyBorder="1" applyAlignment="1">
      <alignment horizontal="center" vertical="center"/>
    </xf>
    <xf numFmtId="0" fontId="8" fillId="0" borderId="33" xfId="0" applyFont="1" applyBorder="1" applyAlignment="1">
      <alignment horizontal="center" vertical="center"/>
    </xf>
  </cellXfs>
  <cellStyles count="2">
    <cellStyle name="Currency" xfId="1" builtinId="4"/>
    <cellStyle name="Normal" xfId="0" builtinId="0"/>
  </cellStyles>
  <dxfs count="2">
    <dxf>
      <font>
        <b/>
        <i val="0"/>
        <condense val="0"/>
        <extend val="0"/>
        <color indexed="9"/>
      </font>
      <fill>
        <patternFill>
          <bgColor indexed="10"/>
        </patternFill>
      </fill>
    </dxf>
    <dxf>
      <fill>
        <patternFill>
          <bgColor indexed="26"/>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1DF7-DDB3-44F6-948A-93A0D761351B}">
  <dimension ref="A1:H41"/>
  <sheetViews>
    <sheetView tabSelected="1" view="pageLayout" zoomScaleNormal="135" workbookViewId="0">
      <selection activeCell="A5" sqref="A5:B5"/>
    </sheetView>
  </sheetViews>
  <sheetFormatPr defaultRowHeight="12.5" x14ac:dyDescent="0.25"/>
  <cols>
    <col min="1" max="1" width="7.54296875" customWidth="1"/>
    <col min="2" max="2" width="64.453125" customWidth="1"/>
    <col min="3" max="3" width="7.1796875" customWidth="1"/>
    <col min="4" max="4" width="10.453125" customWidth="1"/>
    <col min="5" max="5" width="14" bestFit="1" customWidth="1"/>
    <col min="6" max="6" width="17.54296875" customWidth="1"/>
    <col min="8" max="8" width="13.54296875" bestFit="1" customWidth="1"/>
    <col min="11" max="11" width="9.81640625" customWidth="1"/>
    <col min="12" max="12" width="9.54296875" customWidth="1"/>
    <col min="13" max="13" width="9.1796875" customWidth="1"/>
  </cols>
  <sheetData>
    <row r="1" spans="1:8" ht="18" x14ac:dyDescent="0.4">
      <c r="A1" s="93" t="s">
        <v>0</v>
      </c>
      <c r="B1" s="94"/>
      <c r="C1" s="94"/>
      <c r="D1" s="94"/>
      <c r="E1" s="94"/>
      <c r="F1" s="94"/>
    </row>
    <row r="2" spans="1:8" ht="20" x14ac:dyDescent="0.4">
      <c r="A2" s="95" t="s">
        <v>49</v>
      </c>
      <c r="B2" s="96"/>
      <c r="C2" s="96"/>
      <c r="D2" s="96"/>
      <c r="E2" s="96"/>
      <c r="F2" s="96"/>
    </row>
    <row r="3" spans="1:8" s="12" customFormat="1" ht="9" customHeight="1" thickBot="1" x14ac:dyDescent="0.3">
      <c r="A3" s="97"/>
      <c r="B3" s="97"/>
      <c r="C3" s="97"/>
      <c r="D3" s="97"/>
      <c r="E3" s="97"/>
      <c r="F3" s="97"/>
    </row>
    <row r="4" spans="1:8" x14ac:dyDescent="0.25">
      <c r="A4" s="98" t="s">
        <v>1</v>
      </c>
      <c r="B4" s="99"/>
      <c r="C4" s="100" t="s">
        <v>2</v>
      </c>
      <c r="D4" s="101"/>
      <c r="E4" s="101"/>
      <c r="F4" s="102"/>
      <c r="G4" s="44"/>
    </row>
    <row r="5" spans="1:8" ht="27.75" customHeight="1" x14ac:dyDescent="0.25">
      <c r="A5" s="103"/>
      <c r="B5" s="104"/>
      <c r="C5" s="105" t="s">
        <v>3</v>
      </c>
      <c r="D5" s="106"/>
      <c r="E5" s="106"/>
      <c r="F5" s="107"/>
      <c r="G5" s="44"/>
    </row>
    <row r="6" spans="1:8" x14ac:dyDescent="0.25">
      <c r="A6" s="84" t="s">
        <v>4</v>
      </c>
      <c r="B6" s="85"/>
      <c r="C6" s="85"/>
      <c r="D6" s="85"/>
      <c r="E6" s="85"/>
      <c r="F6" s="86"/>
      <c r="G6" s="44"/>
    </row>
    <row r="7" spans="1:8" ht="4.5" customHeight="1" x14ac:dyDescent="0.3">
      <c r="A7" s="87"/>
      <c r="B7" s="88"/>
      <c r="C7" s="88"/>
      <c r="D7" s="88"/>
      <c r="E7" s="88"/>
      <c r="F7" s="89"/>
      <c r="G7" s="44"/>
    </row>
    <row r="8" spans="1:8" ht="31.5" customHeight="1" x14ac:dyDescent="0.25">
      <c r="A8" s="90" t="s">
        <v>5</v>
      </c>
      <c r="B8" s="91"/>
      <c r="C8" s="91"/>
      <c r="D8" s="91"/>
      <c r="E8" s="91"/>
      <c r="F8" s="92"/>
      <c r="G8" s="44"/>
    </row>
    <row r="9" spans="1:8" ht="4.5" customHeight="1" x14ac:dyDescent="0.3">
      <c r="A9" s="87"/>
      <c r="B9" s="88"/>
      <c r="C9" s="88"/>
      <c r="D9" s="88"/>
      <c r="E9" s="88"/>
      <c r="F9" s="89"/>
      <c r="G9" s="44"/>
    </row>
    <row r="10" spans="1:8" x14ac:dyDescent="0.25">
      <c r="A10" s="5" t="s">
        <v>6</v>
      </c>
      <c r="B10" s="6" t="s">
        <v>7</v>
      </c>
      <c r="C10" s="6" t="s">
        <v>8</v>
      </c>
      <c r="D10" s="32" t="s">
        <v>9</v>
      </c>
      <c r="E10" s="7" t="s">
        <v>10</v>
      </c>
      <c r="F10" s="4" t="s">
        <v>11</v>
      </c>
      <c r="G10" s="44"/>
    </row>
    <row r="11" spans="1:8" ht="6" customHeight="1" thickBot="1" x14ac:dyDescent="0.35">
      <c r="A11" s="14"/>
      <c r="B11" s="15"/>
      <c r="C11" s="16"/>
      <c r="D11" s="15"/>
      <c r="E11" s="15"/>
      <c r="F11" s="17"/>
      <c r="G11" s="44"/>
    </row>
    <row r="12" spans="1:8" s="8" customFormat="1" ht="15.65" customHeight="1" x14ac:dyDescent="0.25">
      <c r="A12" s="56" t="s">
        <v>12</v>
      </c>
      <c r="B12" s="58" t="s">
        <v>13</v>
      </c>
      <c r="C12" s="51">
        <v>1</v>
      </c>
      <c r="D12" s="47" t="s">
        <v>14</v>
      </c>
      <c r="E12" s="30"/>
      <c r="F12" s="29" t="str">
        <f t="shared" ref="F12:F21" si="0">IF(E12="","",(C12*(ROUND(E12,2))))</f>
        <v/>
      </c>
      <c r="G12" s="45"/>
      <c r="H12" s="48"/>
    </row>
    <row r="13" spans="1:8" s="8" customFormat="1" ht="52.5" customHeight="1" x14ac:dyDescent="0.25">
      <c r="A13" s="56" t="s">
        <v>15</v>
      </c>
      <c r="B13" s="59" t="s">
        <v>48</v>
      </c>
      <c r="C13" s="52">
        <v>18089</v>
      </c>
      <c r="D13" s="50" t="s">
        <v>16</v>
      </c>
      <c r="E13" s="30"/>
      <c r="F13" s="29" t="str">
        <f t="shared" si="0"/>
        <v/>
      </c>
      <c r="G13" s="45"/>
      <c r="H13" s="48"/>
    </row>
    <row r="14" spans="1:8" s="8" customFormat="1" ht="41.25" customHeight="1" x14ac:dyDescent="0.25">
      <c r="A14" s="56" t="s">
        <v>17</v>
      </c>
      <c r="B14" s="59" t="s">
        <v>18</v>
      </c>
      <c r="C14" s="52">
        <v>886</v>
      </c>
      <c r="D14" s="53" t="s">
        <v>16</v>
      </c>
      <c r="E14" s="30"/>
      <c r="F14" s="29" t="str">
        <f t="shared" si="0"/>
        <v/>
      </c>
      <c r="G14" s="45"/>
      <c r="H14" s="48"/>
    </row>
    <row r="15" spans="1:8" s="8" customFormat="1" ht="15.65" customHeight="1" x14ac:dyDescent="0.25">
      <c r="A15" s="56" t="s">
        <v>19</v>
      </c>
      <c r="B15" s="58" t="s">
        <v>20</v>
      </c>
      <c r="C15" s="51">
        <v>127</v>
      </c>
      <c r="D15" s="50" t="s">
        <v>21</v>
      </c>
      <c r="E15" s="30"/>
      <c r="F15" s="29" t="str">
        <f t="shared" si="0"/>
        <v/>
      </c>
      <c r="G15" s="45"/>
      <c r="H15" s="48"/>
    </row>
    <row r="16" spans="1:8" s="8" customFormat="1" ht="15.65" customHeight="1" x14ac:dyDescent="0.25">
      <c r="A16" s="56" t="s">
        <v>22</v>
      </c>
      <c r="B16" s="58" t="s">
        <v>23</v>
      </c>
      <c r="C16" s="52">
        <v>12595</v>
      </c>
      <c r="D16" s="47" t="s">
        <v>21</v>
      </c>
      <c r="E16" s="30"/>
      <c r="F16" s="29" t="str">
        <f t="shared" si="0"/>
        <v/>
      </c>
      <c r="G16" s="45"/>
      <c r="H16" s="48"/>
    </row>
    <row r="17" spans="1:8" s="8" customFormat="1" ht="15.65" customHeight="1" x14ac:dyDescent="0.25">
      <c r="A17" s="56" t="s">
        <v>24</v>
      </c>
      <c r="B17" s="58" t="s">
        <v>25</v>
      </c>
      <c r="C17" s="52">
        <v>1759</v>
      </c>
      <c r="D17" s="47" t="s">
        <v>21</v>
      </c>
      <c r="E17" s="30"/>
      <c r="F17" s="29" t="str">
        <f t="shared" si="0"/>
        <v/>
      </c>
      <c r="G17" s="45"/>
      <c r="H17" s="48"/>
    </row>
    <row r="18" spans="1:8" s="8" customFormat="1" ht="15.65" customHeight="1" x14ac:dyDescent="0.25">
      <c r="A18" s="56" t="s">
        <v>26</v>
      </c>
      <c r="B18" s="58" t="s">
        <v>27</v>
      </c>
      <c r="C18" s="52">
        <v>36</v>
      </c>
      <c r="D18" s="47" t="s">
        <v>28</v>
      </c>
      <c r="E18" s="30"/>
      <c r="F18" s="29" t="str">
        <f t="shared" si="0"/>
        <v/>
      </c>
      <c r="G18" s="45"/>
      <c r="H18" s="48"/>
    </row>
    <row r="19" spans="1:8" s="8" customFormat="1" ht="15.65" customHeight="1" x14ac:dyDescent="0.25">
      <c r="A19" s="56" t="s">
        <v>29</v>
      </c>
      <c r="B19" s="58" t="s">
        <v>30</v>
      </c>
      <c r="C19" s="52">
        <v>128</v>
      </c>
      <c r="D19" s="47" t="s">
        <v>28</v>
      </c>
      <c r="E19" s="30"/>
      <c r="F19" s="29" t="str">
        <f t="shared" si="0"/>
        <v/>
      </c>
      <c r="G19" s="45"/>
      <c r="H19" s="48"/>
    </row>
    <row r="20" spans="1:8" s="8" customFormat="1" ht="23.25" customHeight="1" x14ac:dyDescent="0.25">
      <c r="A20" s="57" t="s">
        <v>31</v>
      </c>
      <c r="B20" s="60" t="s">
        <v>32</v>
      </c>
      <c r="C20" s="55">
        <v>10</v>
      </c>
      <c r="D20" s="53" t="s">
        <v>33</v>
      </c>
      <c r="E20" s="30"/>
      <c r="F20" s="29" t="str">
        <f t="shared" si="0"/>
        <v/>
      </c>
      <c r="G20" s="45"/>
      <c r="H20" s="48"/>
    </row>
    <row r="21" spans="1:8" s="8" customFormat="1" ht="15.65" customHeight="1" thickBot="1" x14ac:dyDescent="0.3">
      <c r="A21" s="57" t="s">
        <v>34</v>
      </c>
      <c r="B21" s="60" t="s">
        <v>35</v>
      </c>
      <c r="C21" s="54">
        <v>1</v>
      </c>
      <c r="D21" s="54" t="s">
        <v>14</v>
      </c>
      <c r="E21" s="30"/>
      <c r="F21" s="29" t="str">
        <f t="shared" si="0"/>
        <v/>
      </c>
      <c r="G21" s="45"/>
      <c r="H21" s="48"/>
    </row>
    <row r="22" spans="1:8" s="8" customFormat="1" ht="9" customHeight="1" thickBot="1" x14ac:dyDescent="0.3">
      <c r="A22" s="39"/>
      <c r="B22" s="40" t="s">
        <v>36</v>
      </c>
      <c r="C22" s="41"/>
      <c r="D22" s="41"/>
      <c r="E22" s="42"/>
      <c r="F22" s="43">
        <f>IF(SUM(F12:F21)=30000,"",SUM(F12:F21))</f>
        <v>0</v>
      </c>
      <c r="G22" s="46">
        <f>COUNTBLANK(E12:E21)-COUNTBLANK(C12:C21)</f>
        <v>10</v>
      </c>
      <c r="H22" s="49"/>
    </row>
    <row r="23" spans="1:8" s="8" customFormat="1" ht="9" customHeight="1" thickBot="1" x14ac:dyDescent="0.3">
      <c r="A23" s="26"/>
      <c r="B23" s="1"/>
      <c r="C23" s="13"/>
      <c r="D23" s="2"/>
      <c r="E23" s="27"/>
      <c r="F23" s="3"/>
      <c r="G23" s="46"/>
      <c r="H23" s="49"/>
    </row>
    <row r="24" spans="1:8" s="8" customFormat="1" ht="14.5" thickBot="1" x14ac:dyDescent="0.35">
      <c r="A24" s="9"/>
      <c r="B24" s="19" t="s">
        <v>37</v>
      </c>
      <c r="C24" s="2"/>
      <c r="D24" s="2"/>
      <c r="E24" s="10"/>
      <c r="F24" s="28">
        <f>IF(SUM(F12:F21)=30000,"",SUM(F12:F21))</f>
        <v>0</v>
      </c>
      <c r="G24" s="46">
        <f>SUM(G12:G23)</f>
        <v>10</v>
      </c>
      <c r="H24" s="49"/>
    </row>
    <row r="25" spans="1:8" s="8" customFormat="1" ht="13" x14ac:dyDescent="0.25">
      <c r="A25" s="9"/>
      <c r="B25" s="38" t="s">
        <v>38</v>
      </c>
      <c r="C25" s="20" t="str">
        <f>IF(G24&gt;0,"     WARNING:  BID FORM INCOMPLETE.","")</f>
        <v xml:space="preserve">     WARNING:  BID FORM INCOMPLETE.</v>
      </c>
      <c r="D25" s="21"/>
      <c r="E25" s="21"/>
      <c r="F25" s="18"/>
      <c r="G25" s="46"/>
      <c r="H25" s="49"/>
    </row>
    <row r="26" spans="1:8" s="8" customFormat="1" ht="12" customHeight="1" thickBot="1" x14ac:dyDescent="0.3">
      <c r="A26" s="11"/>
      <c r="B26" s="22"/>
      <c r="C26" s="23" t="str">
        <f>IF(G24&gt;0,"      Pricing must be provided for all of the above items.","")</f>
        <v xml:space="preserve">      Pricing must be provided for all of the above items.</v>
      </c>
      <c r="D26" s="24"/>
      <c r="E26" s="24"/>
      <c r="F26" s="25"/>
      <c r="G26" s="31"/>
    </row>
    <row r="27" spans="1:8" s="8" customFormat="1" ht="12.75" customHeight="1" x14ac:dyDescent="0.25">
      <c r="A27" s="73" t="s">
        <v>39</v>
      </c>
      <c r="B27" s="74"/>
      <c r="C27" s="74"/>
      <c r="D27" s="74"/>
      <c r="E27" s="74"/>
      <c r="F27" s="75"/>
      <c r="G27" s="31"/>
    </row>
    <row r="28" spans="1:8" s="8" customFormat="1" ht="57.75" customHeight="1" x14ac:dyDescent="0.25">
      <c r="A28" s="76" t="s">
        <v>40</v>
      </c>
      <c r="B28" s="77"/>
      <c r="C28" s="77"/>
      <c r="D28" s="77"/>
      <c r="E28" s="77"/>
      <c r="F28" s="78"/>
    </row>
    <row r="29" spans="1:8" s="8" customFormat="1" ht="4.5" customHeight="1" x14ac:dyDescent="0.25">
      <c r="A29" s="76"/>
      <c r="B29" s="77"/>
      <c r="C29" s="77"/>
      <c r="D29" s="77"/>
      <c r="E29" s="77"/>
      <c r="F29" s="78"/>
    </row>
    <row r="30" spans="1:8" s="36" customFormat="1" ht="40.5" customHeight="1" x14ac:dyDescent="0.25">
      <c r="A30" s="79" t="s">
        <v>41</v>
      </c>
      <c r="B30" s="80"/>
      <c r="C30" s="80"/>
      <c r="D30" s="80"/>
      <c r="E30" s="80"/>
      <c r="F30" s="81"/>
    </row>
    <row r="31" spans="1:8" s="36" customFormat="1" ht="5.25" customHeight="1" x14ac:dyDescent="0.25">
      <c r="A31" s="61"/>
      <c r="B31" s="62"/>
      <c r="C31" s="62"/>
      <c r="D31" s="62"/>
      <c r="E31" s="62"/>
      <c r="F31" s="63"/>
    </row>
    <row r="32" spans="1:8" s="36" customFormat="1" ht="60" customHeight="1" x14ac:dyDescent="0.25">
      <c r="A32" s="76" t="s">
        <v>42</v>
      </c>
      <c r="B32" s="77"/>
      <c r="C32" s="77"/>
      <c r="D32" s="77"/>
      <c r="E32" s="77"/>
      <c r="F32" s="78"/>
    </row>
    <row r="33" spans="1:7" s="36" customFormat="1" ht="5.25" customHeight="1" x14ac:dyDescent="0.25">
      <c r="A33" s="76"/>
      <c r="B33" s="77"/>
      <c r="C33" s="77"/>
      <c r="D33" s="77"/>
      <c r="E33" s="77"/>
      <c r="F33" s="78"/>
    </row>
    <row r="34" spans="1:7" s="36" customFormat="1" ht="96" customHeight="1" x14ac:dyDescent="0.25">
      <c r="A34" s="82" t="s">
        <v>43</v>
      </c>
      <c r="B34" s="65"/>
      <c r="C34" s="65"/>
      <c r="D34" s="65"/>
      <c r="E34" s="65"/>
      <c r="F34" s="83"/>
    </row>
    <row r="35" spans="1:7" s="36" customFormat="1" ht="9" customHeight="1" x14ac:dyDescent="0.25">
      <c r="A35" s="76" t="s">
        <v>44</v>
      </c>
      <c r="B35" s="77"/>
      <c r="C35" s="77"/>
      <c r="D35" s="77"/>
      <c r="E35" s="77"/>
      <c r="F35" s="78"/>
    </row>
    <row r="36" spans="1:7" s="36" customFormat="1" ht="57.75" customHeight="1" x14ac:dyDescent="0.25">
      <c r="A36" s="82" t="s">
        <v>45</v>
      </c>
      <c r="B36" s="65"/>
      <c r="C36" s="65"/>
      <c r="D36" s="65"/>
      <c r="E36" s="65"/>
      <c r="F36" s="83"/>
    </row>
    <row r="37" spans="1:7" s="36" customFormat="1" ht="5.25" customHeight="1" x14ac:dyDescent="0.25">
      <c r="A37" s="34"/>
      <c r="B37" s="33"/>
      <c r="C37" s="33"/>
      <c r="D37" s="33"/>
      <c r="E37" s="33"/>
      <c r="F37" s="35"/>
    </row>
    <row r="38" spans="1:7" s="36" customFormat="1" ht="51" customHeight="1" x14ac:dyDescent="0.3">
      <c r="A38" s="70" t="s">
        <v>46</v>
      </c>
      <c r="B38" s="71"/>
      <c r="C38" s="71"/>
      <c r="D38" s="71"/>
      <c r="E38" s="71"/>
      <c r="F38" s="72"/>
      <c r="G38" s="37"/>
    </row>
    <row r="39" spans="1:7" s="36" customFormat="1" ht="5.25" customHeight="1" x14ac:dyDescent="0.25">
      <c r="A39" s="61"/>
      <c r="B39" s="62"/>
      <c r="C39" s="62"/>
      <c r="D39" s="62"/>
      <c r="E39" s="62"/>
      <c r="F39" s="63"/>
    </row>
    <row r="40" spans="1:7" s="36" customFormat="1" ht="27" customHeight="1" x14ac:dyDescent="0.25">
      <c r="A40" s="64" t="s">
        <v>47</v>
      </c>
      <c r="B40" s="65"/>
      <c r="C40" s="65"/>
      <c r="D40" s="65"/>
      <c r="E40" s="65"/>
      <c r="F40" s="66"/>
    </row>
    <row r="41" spans="1:7" ht="3" customHeight="1" thickBot="1" x14ac:dyDescent="0.3">
      <c r="A41" s="67"/>
      <c r="B41" s="68"/>
      <c r="C41" s="68"/>
      <c r="D41" s="68"/>
      <c r="E41" s="68"/>
      <c r="F41" s="69"/>
    </row>
  </sheetData>
  <sheetProtection algorithmName="SHA-512" hashValue="r/wmh3O1ETv730dAKHLWPTxSQUer3KDIv36SywrcSt6BR1NRniWozC/F1PLn3Nz8djY10/NuIO/Hh04bExtv8Q==" saltValue="OB1fJUy1cCvJcxobj9beXg==" spinCount="100000" sheet="1" selectLockedCells="1"/>
  <protectedRanges>
    <protectedRange sqref="A5:B5" name="contractor name"/>
    <protectedRange sqref="E12:E21" name="Unit Prices"/>
  </protectedRanges>
  <mergeCells count="25">
    <mergeCell ref="A6:F6"/>
    <mergeCell ref="A7:F7"/>
    <mergeCell ref="A8:F8"/>
    <mergeCell ref="A9:F9"/>
    <mergeCell ref="A1:F1"/>
    <mergeCell ref="A2:F2"/>
    <mergeCell ref="A3:F3"/>
    <mergeCell ref="A4:B4"/>
    <mergeCell ref="C4:F4"/>
    <mergeCell ref="A5:B5"/>
    <mergeCell ref="C5:F5"/>
    <mergeCell ref="A39:F39"/>
    <mergeCell ref="A40:F40"/>
    <mergeCell ref="A41:F41"/>
    <mergeCell ref="A38:F38"/>
    <mergeCell ref="A27:F27"/>
    <mergeCell ref="A28:F28"/>
    <mergeCell ref="A29:F29"/>
    <mergeCell ref="A30:F30"/>
    <mergeCell ref="A31:F31"/>
    <mergeCell ref="A32:F32"/>
    <mergeCell ref="A33:F33"/>
    <mergeCell ref="A34:F34"/>
    <mergeCell ref="A35:F35"/>
    <mergeCell ref="A36:F36"/>
  </mergeCells>
  <phoneticPr fontId="21" type="noConversion"/>
  <conditionalFormatting sqref="A5:B5">
    <cfRule type="cellIs" dxfId="1" priority="1" stopIfTrue="1" operator="equal">
      <formula>"Type Contractor Name Here"</formula>
    </cfRule>
  </conditionalFormatting>
  <conditionalFormatting sqref="C25:F26">
    <cfRule type="expression" dxfId="0" priority="2" stopIfTrue="1">
      <formula>$G$24&gt;0</formula>
    </cfRule>
  </conditionalFormatting>
  <printOptions horizontalCentered="1"/>
  <pageMargins left="0.5" right="0.5" top="0.5" bottom="0.5" header="0.5" footer="0.5"/>
  <pageSetup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ed8e1cc17af91a424e2986925b03394a">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4bffcf1afed532ab3cc201027b8a5f1c"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E8C205-8C55-4F7C-B7CB-42CA3DC0543C}">
  <ds:schemaRefs>
    <ds:schemaRef ds:uri="http://schemas.microsoft.com/office/2006/metadata/properties"/>
    <ds:schemaRef ds:uri="http://schemas.microsoft.com/office/infopath/2007/PartnerControls"/>
    <ds:schemaRef ds:uri="http://schemas.microsoft.com/sharepoint/v3"/>
    <ds:schemaRef ds:uri="04c0601b-b262-4088-a512-84625b96d177"/>
    <ds:schemaRef ds:uri="cd4de665-357f-4844-b461-efc7987e817a"/>
  </ds:schemaRefs>
</ds:datastoreItem>
</file>

<file path=customXml/itemProps2.xml><?xml version="1.0" encoding="utf-8"?>
<ds:datastoreItem xmlns:ds="http://schemas.openxmlformats.org/officeDocument/2006/customXml" ds:itemID="{88D879AC-A43F-4FCC-A109-44076C1F15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9C3C6-B550-46DF-BE2B-22A6201468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Base Only (Default)</vt:lpstr>
      <vt:lpstr>'Base Only (Default)'!Print_Area</vt:lpstr>
      <vt:lpstr>'Base Only (Default)'!Print_Titles</vt:lpstr>
    </vt:vector>
  </TitlesOfParts>
  <Manager/>
  <Company>MWAA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snyderk</dc:creator>
  <cp:keywords/>
  <dc:description/>
  <cp:lastModifiedBy>Amanda Vitko</cp:lastModifiedBy>
  <cp:revision/>
  <dcterms:created xsi:type="dcterms:W3CDTF">2009-02-24T13:34:49Z</dcterms:created>
  <dcterms:modified xsi:type="dcterms:W3CDTF">2025-06-13T19:03:54Z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11050900</vt:r8>
  </property>
  <property fmtid="{D5CDD505-2E9C-101B-9397-08002B2CF9AE}" pid="4" name="MediaServiceImageTags">
    <vt:lpwstr/>
  </property>
</Properties>
</file>